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0800" yWindow="0" windowWidth="18360" windowHeight="1622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2" i="5"/>
  <c r="B11" i="5"/>
  <c r="B3" i="5"/>
  <c r="B4" i="5"/>
  <c r="B5" i="5"/>
  <c r="B6" i="5"/>
  <c r="B7" i="5"/>
  <c r="B8" i="5"/>
  <c r="B9" i="5"/>
  <c r="B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2" i="5"/>
  <c r="F69" i="5"/>
  <c r="I65" i="5"/>
  <c r="F24" i="5"/>
  <c r="F23" i="5"/>
  <c r="I62" i="5"/>
  <c r="I70" i="5"/>
  <c r="I66" i="5"/>
  <c r="I71" i="5"/>
  <c r="F25" i="5"/>
  <c r="H51" i="5"/>
  <c r="F19" i="5"/>
  <c r="F14" i="5"/>
  <c r="H55" i="5"/>
  <c r="I63" i="5"/>
  <c r="F15" i="5"/>
  <c r="F13" i="5"/>
  <c r="H58" i="5"/>
  <c r="F20" i="5"/>
  <c r="I68" i="5"/>
  <c r="E10" i="5"/>
  <c r="E7" i="5"/>
  <c r="I72" i="5"/>
  <c r="E4" i="5"/>
  <c r="H43" i="5"/>
  <c r="H46" i="5"/>
  <c r="F21" i="5"/>
  <c r="E6" i="5"/>
  <c r="E2" i="5"/>
  <c r="H49" i="5"/>
  <c r="H47" i="5"/>
  <c r="I64" i="5"/>
  <c r="I67" i="5"/>
  <c r="E9" i="5"/>
  <c r="F18" i="5"/>
  <c r="F22" i="5"/>
  <c r="F17" i="5"/>
  <c r="F12" i="5"/>
  <c r="H50" i="5"/>
  <c r="E5" i="5"/>
  <c r="H53" i="5"/>
  <c r="E11" i="5"/>
  <c r="H56" i="5"/>
  <c r="H44" i="5"/>
  <c r="E3" i="5"/>
  <c r="H54" i="5"/>
  <c r="I61" i="5"/>
  <c r="F16" i="5"/>
  <c r="H45" i="5"/>
  <c r="H52" i="5"/>
  <c r="H59" i="5"/>
  <c r="G40" i="5"/>
  <c r="H48" i="5"/>
  <c r="G42" i="5"/>
  <c r="G41" i="5"/>
  <c r="E8" i="5"/>
  <c r="F26" i="5"/>
  <c r="I60" i="5"/>
  <c r="G34" i="5"/>
  <c r="H57" i="5"/>
  <c r="G32" i="5"/>
  <c r="G30" i="5"/>
  <c r="G36" i="5"/>
  <c r="G33" i="5"/>
  <c r="F27" i="5"/>
  <c r="G39" i="5"/>
  <c r="G37" i="5"/>
  <c r="G31" i="5"/>
  <c r="G29" i="5"/>
  <c r="G38" i="5"/>
  <c r="F28" i="5"/>
  <c r="G35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  <c r="R47" i="2"/>
  <c r="R48" i="2"/>
  <c r="R49" i="2"/>
  <c r="R44" i="2"/>
  <c r="R4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6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1" i="2"/>
</calcChain>
</file>

<file path=xl/sharedStrings.xml><?xml version="1.0" encoding="utf-8"?>
<sst xmlns="http://schemas.openxmlformats.org/spreadsheetml/2006/main" count="1483" uniqueCount="613">
  <si>
    <t>Movie</t>
  </si>
  <si>
    <t>Total Box Office</t>
  </si>
  <si>
    <t>Financial Summary Domestic Box Office</t>
  </si>
  <si>
    <t>Financial Summary International Box Office</t>
  </si>
  <si>
    <t>Domestic DVD Sales</t>
  </si>
  <si>
    <t>Financial Summary Production Budget</t>
  </si>
  <si>
    <t>Type</t>
  </si>
  <si>
    <t>Theatrical Release Release Date</t>
  </si>
  <si>
    <t>Running Time</t>
  </si>
  <si>
    <t>The Croods 2</t>
  </si>
  <si>
    <t>Mandy</t>
  </si>
  <si>
    <t>Leading</t>
  </si>
  <si>
    <t>The Humanity Bureau</t>
  </si>
  <si>
    <t>Mom &amp; Dad</t>
  </si>
  <si>
    <t>Vengeance: A Love Story</t>
  </si>
  <si>
    <t>Inconceivable</t>
  </si>
  <si>
    <t>Arsenal</t>
  </si>
  <si>
    <t>Army Of One</t>
  </si>
  <si>
    <t>Dog Eat Dog</t>
  </si>
  <si>
    <t>USS Indianapolis: Men of Courage</t>
  </si>
  <si>
    <t>Snowden</t>
  </si>
  <si>
    <t>Supporting</t>
  </si>
  <si>
    <t>The Trust</t>
  </si>
  <si>
    <t>Pay the Ghost</t>
  </si>
  <si>
    <t>The Runner</t>
  </si>
  <si>
    <t>Outcast</t>
  </si>
  <si>
    <t>Dying of the Light</t>
  </si>
  <si>
    <t>Left Behind</t>
  </si>
  <si>
    <t>Lead Ensemble Member</t>
  </si>
  <si>
    <t>Tokarev</t>
  </si>
  <si>
    <t>Joe</t>
  </si>
  <si>
    <t>The Frozen Ground</t>
  </si>
  <si>
    <t>The Croods</t>
  </si>
  <si>
    <t>Stolen</t>
  </si>
  <si>
    <t>Seeking Justice</t>
  </si>
  <si>
    <t>Ghost Rider: Spirit of Vengeance</t>
  </si>
  <si>
    <t>Trespass</t>
  </si>
  <si>
    <t>Drive Angry</t>
  </si>
  <si>
    <t>Season of the Witch</t>
  </si>
  <si>
    <t>The Sorcerer's Apprentice</t>
  </si>
  <si>
    <t>Kick-Ass</t>
  </si>
  <si>
    <t>Bad Lieutenant: Port of Call New Orleans</t>
  </si>
  <si>
    <t>Astro Boy</t>
  </si>
  <si>
    <t>G-Force</t>
  </si>
  <si>
    <t>Knowing</t>
  </si>
  <si>
    <t>Bangkok Dangerous</t>
  </si>
  <si>
    <t>National Treasure: Book of Secrets</t>
  </si>
  <si>
    <t>Next</t>
  </si>
  <si>
    <t>Grindhouse</t>
  </si>
  <si>
    <t>Ghost Rider</t>
  </si>
  <si>
    <t>The Wicker Man</t>
  </si>
  <si>
    <t>World Trade Center</t>
  </si>
  <si>
    <t>The Ant Bully</t>
  </si>
  <si>
    <t>The Weather Man</t>
  </si>
  <si>
    <t>Lord of War</t>
  </si>
  <si>
    <t>National Treasure</t>
  </si>
  <si>
    <t>Matchstick Men</t>
  </si>
  <si>
    <t>Sonny</t>
  </si>
  <si>
    <t>Adaptation</t>
  </si>
  <si>
    <t>Windtalkers</t>
  </si>
  <si>
    <t>Captain Corelli's Mandolin</t>
  </si>
  <si>
    <t>The Family Man</t>
  </si>
  <si>
    <t>Gone in 60 Seconds</t>
  </si>
  <si>
    <t>Bringing Out The Dead</t>
  </si>
  <si>
    <t>8MM</t>
  </si>
  <si>
    <t>Snake Eyes</t>
  </si>
  <si>
    <t>City of Angels</t>
  </si>
  <si>
    <t>Face/Off</t>
  </si>
  <si>
    <t>Con Air</t>
  </si>
  <si>
    <t>The Rock</t>
  </si>
  <si>
    <t>Leaving Las Vegas</t>
  </si>
  <si>
    <t>Kiss of Death</t>
  </si>
  <si>
    <t>Trapped in Paradise</t>
  </si>
  <si>
    <t>It Could Happen To You</t>
  </si>
  <si>
    <t>Guarding Tess</t>
  </si>
  <si>
    <t>Red Rock West</t>
  </si>
  <si>
    <t>Amos &amp; Andrew</t>
  </si>
  <si>
    <t>Honeymoon in Vegas</t>
  </si>
  <si>
    <t>Wild at Heart</t>
  </si>
  <si>
    <t>Fire Birds</t>
  </si>
  <si>
    <t>Vampire's Kiss</t>
  </si>
  <si>
    <t>Moonstruck</t>
  </si>
  <si>
    <t>Raising Arizona</t>
  </si>
  <si>
    <t>Peggy Sue Got Married</t>
  </si>
  <si>
    <t>The Boy in Blue</t>
  </si>
  <si>
    <t>Birdy</t>
  </si>
  <si>
    <t>Racing with the Moon</t>
  </si>
  <si>
    <t>Rumble Fish</t>
  </si>
  <si>
    <t>Valley Girl</t>
  </si>
  <si>
    <t>Fast Times at Ridgemont High</t>
  </si>
  <si>
    <t>Student</t>
  </si>
  <si>
    <t>Street tough</t>
  </si>
  <si>
    <t>Marine draftee</t>
  </si>
  <si>
    <t>Nam vet</t>
  </si>
  <si>
    <t>Asshole ex</t>
  </si>
  <si>
    <t>Thief</t>
  </si>
  <si>
    <t>Baker</t>
  </si>
  <si>
    <t>Literary agent</t>
  </si>
  <si>
    <t>Helicopter pilot</t>
  </si>
  <si>
    <t>Fiancee</t>
  </si>
  <si>
    <t>Con</t>
  </si>
  <si>
    <t>Secret Service agent</t>
  </si>
  <si>
    <t>Cop</t>
  </si>
  <si>
    <t>Bank robber</t>
  </si>
  <si>
    <t>Paramedic</t>
  </si>
  <si>
    <t>Screenwriter</t>
  </si>
  <si>
    <t>Screenwriters</t>
  </si>
  <si>
    <t>FBI weapon specialist</t>
  </si>
  <si>
    <t xml:space="preserve">Army ranger </t>
  </si>
  <si>
    <t>Terrorist, FBI agent impersonating terrorist</t>
  </si>
  <si>
    <t>Angel</t>
  </si>
  <si>
    <t>Detective</t>
  </si>
  <si>
    <t>PAPD Sargent</t>
  </si>
  <si>
    <t>Lieutenant</t>
  </si>
  <si>
    <t>Private investigator</t>
  </si>
  <si>
    <t>Car thief</t>
  </si>
  <si>
    <t>Wall Street exec</t>
  </si>
  <si>
    <t>Itallian Army Captain</t>
  </si>
  <si>
    <t>Marine Sergeant</t>
  </si>
  <si>
    <t>Con artist</t>
  </si>
  <si>
    <t>Ant wizard</t>
  </si>
  <si>
    <t>Weatherman</t>
  </si>
  <si>
    <t>Arms dealer</t>
  </si>
  <si>
    <t>CHP officer</t>
  </si>
  <si>
    <t>Stunt driver</t>
  </si>
  <si>
    <t>Magician</t>
  </si>
  <si>
    <t>Assassin</t>
  </si>
  <si>
    <t>Professor</t>
  </si>
  <si>
    <t>Treasure hunter</t>
  </si>
  <si>
    <t>Secret agent mole</t>
  </si>
  <si>
    <t>Minister of Science</t>
  </si>
  <si>
    <t xml:space="preserve">Plays a </t>
  </si>
  <si>
    <t xml:space="preserve">who </t>
  </si>
  <si>
    <t xml:space="preserve">and </t>
  </si>
  <si>
    <t>and is later</t>
  </si>
  <si>
    <t>costar</t>
  </si>
  <si>
    <t>promoted to captain</t>
  </si>
  <si>
    <t>New Orleans PD Lieutentant</t>
  </si>
  <si>
    <t>Sorcerer</t>
  </si>
  <si>
    <t>Ex-cop vigilante</t>
  </si>
  <si>
    <t>Escapee from Hell</t>
  </si>
  <si>
    <t>Former Crusader</t>
  </si>
  <si>
    <t>Diamond salesman</t>
  </si>
  <si>
    <t xml:space="preserve">Cage plays a </t>
  </si>
  <si>
    <t>who</t>
  </si>
  <si>
    <t>and</t>
  </si>
  <si>
    <t>but</t>
  </si>
  <si>
    <t>High school teacher</t>
  </si>
  <si>
    <t>Expert bank robber</t>
  </si>
  <si>
    <t>Caveman</t>
  </si>
  <si>
    <t>Alaskan state trooper</t>
  </si>
  <si>
    <t>explores a new world</t>
  </si>
  <si>
    <t>save the life of a human sacrifice</t>
  </si>
  <si>
    <t>stop a satanic human sacrifice</t>
  </si>
  <si>
    <t>is chased by man trying to return him to hell</t>
  </si>
  <si>
    <t>escorts a presumed witch</t>
  </si>
  <si>
    <t>ends a plague</t>
  </si>
  <si>
    <t>it was a demonic posession</t>
  </si>
  <si>
    <t>trains an apprentice</t>
  </si>
  <si>
    <t>vanquishes a reborn Morgan le Fey</t>
  </si>
  <si>
    <t>is almost killed</t>
  </si>
  <si>
    <t>trains his daughter to be a vigilante</t>
  </si>
  <si>
    <t>takes down the mob</t>
  </si>
  <si>
    <t>is burned alive by the mob</t>
  </si>
  <si>
    <t>becomes a crooked cop</t>
  </si>
  <si>
    <t xml:space="preserve">must settle an enormous debt </t>
  </si>
  <si>
    <t>kills his son in an accident</t>
  </si>
  <si>
    <t>remakes his son as a robot</t>
  </si>
  <si>
    <t>his robot son saves the city</t>
  </si>
  <si>
    <t>betrays his special forces unit</t>
  </si>
  <si>
    <t>tries to exterminate the human race</t>
  </si>
  <si>
    <t>later undoes his own plan</t>
  </si>
  <si>
    <t>can predict the future with a code</t>
  </si>
  <si>
    <t>learns the world is ending</t>
  </si>
  <si>
    <t>his kid is one of the apocalyse's survivors</t>
  </si>
  <si>
    <t>must vindicate an ancestor</t>
  </si>
  <si>
    <t>find a buried Native American city of gold</t>
  </si>
  <si>
    <t>is chased by a private military force</t>
  </si>
  <si>
    <t>can see two minutes into the future</t>
  </si>
  <si>
    <t>is asked to stop a nuclear attack</t>
  </si>
  <si>
    <t>is chased by both the FBI and terrorists</t>
  </si>
  <si>
    <t>sells his soul to the devil</t>
  </si>
  <si>
    <t>fights a demon over a contract of 10,000 souls</t>
  </si>
  <si>
    <t>decides to remain the Ghost Rider</t>
  </si>
  <si>
    <t>investigates a missing child</t>
  </si>
  <si>
    <t>go to an island full of pagan fanatics</t>
  </si>
  <si>
    <t>is later stung by bees and burned to death</t>
  </si>
  <si>
    <t>survives the collapse of the World Trade Center</t>
  </si>
  <si>
    <t>is severely injured nonetheless</t>
  </si>
  <si>
    <t>is pulled from the rubble of the 9/11 attacks</t>
  </si>
  <si>
    <t>mistrusts humans who attack his colony</t>
  </si>
  <si>
    <t>makes a human ant-sized</t>
  </si>
  <si>
    <t>realizes the insects must unite to defeat an exterminator</t>
  </si>
  <si>
    <t>gets offered a prime morning show assignment</t>
  </si>
  <si>
    <t>attempts to right his family life</t>
  </si>
  <si>
    <t>overrsees an international arms trade</t>
  </si>
  <si>
    <t>gets addicted to drugs</t>
  </si>
  <si>
    <t>is considered a necessary evil by the U.S. government</t>
  </si>
  <si>
    <t>later is scammed by his former partner</t>
  </si>
  <si>
    <t>scams people with a simple con</t>
  </si>
  <si>
    <t xml:space="preserve">agrees to carry out a long con </t>
  </si>
  <si>
    <t>Two different screenwriters</t>
  </si>
  <si>
    <t>must adapt a book about Orchids to screen</t>
  </si>
  <si>
    <t>struggles to write the screenplay</t>
  </si>
  <si>
    <t>is just a screenwriter self-insert, it's meta.</t>
  </si>
  <si>
    <t>escorts a Navajo windtalker</t>
  </si>
  <si>
    <t>serves with distinction in the Pacific theater</t>
  </si>
  <si>
    <t>is killed in action protecting the code talker</t>
  </si>
  <si>
    <t>survives a Nazi massacre</t>
  </si>
  <si>
    <t>invades an island of Greece</t>
  </si>
  <si>
    <t>wakes up in an alternate universe</t>
  </si>
  <si>
    <t>prefers an alternate universe where he picked family over work</t>
  </si>
  <si>
    <t>experiences another family-oriented life</t>
  </si>
  <si>
    <t>must steal 50 cars within 72 hours</t>
  </si>
  <si>
    <t>repay a debt his brother accumulated</t>
  </si>
  <si>
    <t>mus also avoid law enforcement hot on his tail</t>
  </si>
  <si>
    <t>works the graveyard shift in a New York City ambulence</t>
  </si>
  <si>
    <t>tries to save people during a drug scare</t>
  </si>
  <si>
    <t>is emotionally on edge and wants to be fired</t>
  </si>
  <si>
    <t>Tree poisoner</t>
  </si>
  <si>
    <t>mentors a kid from a broken home</t>
  </si>
  <si>
    <t>leads a tree poisoning squad</t>
  </si>
  <si>
    <t>reformed mobster</t>
  </si>
  <si>
    <t>exacts revenge on the Russian mob</t>
  </si>
  <si>
    <t>tries to avenge his daughter's murder</t>
  </si>
  <si>
    <t>attempts to save the son of the devil</t>
  </si>
  <si>
    <t>remove the curse of the Ghost Rider</t>
  </si>
  <si>
    <t>decides to remain the Spirit of Justice</t>
  </si>
  <si>
    <t>the Russian mob didn't even kill is daughter, her friend did</t>
  </si>
  <si>
    <t>is later killed by a drifter</t>
  </si>
  <si>
    <t>must defeat a former bank heist accomplice</t>
  </si>
  <si>
    <t>save his kidnapped daughter</t>
  </si>
  <si>
    <t>must return to his bank robbing ways to do so</t>
  </si>
  <si>
    <t>avenges an attack on his wife</t>
  </si>
  <si>
    <t>must play a part in a grand revenge conspiracy</t>
  </si>
  <si>
    <t>struggles to defeat the enormous conspiracy</t>
  </si>
  <si>
    <t>is the victim of a home invasion</t>
  </si>
  <si>
    <t>must save his family from robbers</t>
  </si>
  <si>
    <t>the money does not even exist</t>
  </si>
  <si>
    <t>reconnect with his daughter</t>
  </si>
  <si>
    <t>learns the importance of new ideas</t>
  </si>
  <si>
    <t>airline pilot</t>
  </si>
  <si>
    <t>is left behind after the Rapture</t>
  </si>
  <si>
    <t>and later</t>
  </si>
  <si>
    <t>veteran CIA officer</t>
  </si>
  <si>
    <t>must track down is formerer torturter</t>
  </si>
  <si>
    <t>contend with his own degenerative brain illness</t>
  </si>
  <si>
    <t>burned out Crusader</t>
  </si>
  <si>
    <t>has become a bandit in China</t>
  </si>
  <si>
    <t>works to restore the rightful emporer of China</t>
  </si>
  <si>
    <t>Louisiana congressman</t>
  </si>
  <si>
    <t>is embroiled in a sex scandal</t>
  </si>
  <si>
    <t>spends the second world war in a love triangle</t>
  </si>
  <si>
    <t>son is captured by a witch</t>
  </si>
  <si>
    <t>must free his son from captivity</t>
  </si>
  <si>
    <t>LAPD lieutenant</t>
  </si>
  <si>
    <t>robs a vault full of diamonds</t>
  </si>
  <si>
    <t>U.S. Navy Captain</t>
  </si>
  <si>
    <t>delivers the atomic bombs to Leyte Island</t>
  </si>
  <si>
    <t>his ship is sunk and his crew is terrorized by sharks</t>
  </si>
  <si>
    <t>Criminal</t>
  </si>
  <si>
    <t>attempts a kidnapping of a mobster's infant child</t>
  </si>
  <si>
    <t>seeks to reunite with former crew for one last job</t>
  </si>
  <si>
    <t>Unemployed man</t>
  </si>
  <si>
    <t>attempt to singlehandedly kill Osama bin Laden</t>
  </si>
  <si>
    <t>attempts to sail or hang glide into Pakistan from  mountain in Israel</t>
  </si>
  <si>
    <t>Mob boss</t>
  </si>
  <si>
    <t>tries to extort a successful businessman</t>
  </si>
  <si>
    <t>kidnaps a businessman's brother for ransom</t>
  </si>
  <si>
    <t>. Featuring</t>
  </si>
  <si>
    <t>tracks down a serial killer in the Alaskan wilderness</t>
  </si>
  <si>
    <t>investigates a murder</t>
  </si>
  <si>
    <t>helps Louisiana recover from the BP oil spill</t>
  </si>
  <si>
    <t>recruits a cop as his co-conspirator</t>
  </si>
  <si>
    <t>Father</t>
  </si>
  <si>
    <t>hires a psychopath to be his nanny</t>
  </si>
  <si>
    <t>hires a psychopath to be a surrogate</t>
  </si>
  <si>
    <t>Patriarch</t>
  </si>
  <si>
    <t>is driven to kill his children in a mass hysteria</t>
  </si>
  <si>
    <t>suffers a truly enormous mid-life crisis</t>
  </si>
  <si>
    <t>Government agent</t>
  </si>
  <si>
    <t>discovers an enormous coverup of a genocide</t>
  </si>
  <si>
    <t>tries to escape to Canada</t>
  </si>
  <si>
    <t>Niagara Detective</t>
  </si>
  <si>
    <t>avenges a victim of a vicious assault</t>
  </si>
  <si>
    <t>carries out several extrajudicial killings</t>
  </si>
  <si>
    <t>steals the Declaration of Independence</t>
  </si>
  <si>
    <t>leads an enormous treasure hunt</t>
  </si>
  <si>
    <t>Looking Glass</t>
  </si>
  <si>
    <t>Hotelier</t>
  </si>
  <si>
    <t>discovers secret passageways that allow him to spy on hotel guests</t>
  </si>
  <si>
    <t>voueristically spies on hotel guests</t>
  </si>
  <si>
    <t>investigates the origin of a snuff film</t>
  </si>
  <si>
    <t>finds out about an illegal pornography ring</t>
  </si>
  <si>
    <t>yearns to be human</t>
  </si>
  <si>
    <t>gives up his angelic life to become a human</t>
  </si>
  <si>
    <t>the woman he gave up his powers for dies</t>
  </si>
  <si>
    <t>Terrorist</t>
  </si>
  <si>
    <t>surgically changes his face to adopt the image of a rival</t>
  </si>
  <si>
    <t>tries to assume the life of his rival</t>
  </si>
  <si>
    <t>was wrongfully imprisoned</t>
  </si>
  <si>
    <t>must safely land a plane taken over by criminals</t>
  </si>
  <si>
    <t>helps a special forces agent stop a terror attack</t>
  </si>
  <si>
    <t>disarms a chemical weapon</t>
  </si>
  <si>
    <t>Crime boss</t>
  </si>
  <si>
    <t>kills a DEA undercover agent</t>
  </si>
  <si>
    <t>has charges dropped because of his lawyer</t>
  </si>
  <si>
    <t>robs a family owned bank at Christmas</t>
  </si>
  <si>
    <t>is stuck in the town where he committed crimes</t>
  </si>
  <si>
    <t>wins the lottery</t>
  </si>
  <si>
    <t>splits his lottery winnings with a waitress he barely knows</t>
  </si>
  <si>
    <t>the city of New York sends him money because of the heartwarming tale</t>
  </si>
  <si>
    <t xml:space="preserve">must guard the canterkerous former First Lady </t>
  </si>
  <si>
    <t>solves the kidnapping of the First Lady</t>
  </si>
  <si>
    <t>Job seeker</t>
  </si>
  <si>
    <t>is mistaken for a hitman</t>
  </si>
  <si>
    <t>attempts to avoid being murdered by a hitman</t>
  </si>
  <si>
    <t>is convinced to stage a home invasion</t>
  </si>
  <si>
    <t>protect the political aspirations of a corrupt sheriff</t>
  </si>
  <si>
    <t xml:space="preserve">loses at poker </t>
  </si>
  <si>
    <t xml:space="preserve"> must offer a weekend with his fiance to the winner of a poker game</t>
  </si>
  <si>
    <t>Young man</t>
  </si>
  <si>
    <t>runs off with his girlfriend</t>
  </si>
  <si>
    <t>evades a hitman sent to kill him</t>
  </si>
  <si>
    <t xml:space="preserve">trains with an elite combat helicopter unit </t>
  </si>
  <si>
    <t>attacks a major narcotics operation</t>
  </si>
  <si>
    <t>believes he is a vampire</t>
  </si>
  <si>
    <t>goes slowly insane with the delusion</t>
  </si>
  <si>
    <t>falls in love with his brother's fiance</t>
  </si>
  <si>
    <t>tries to marry Cher</t>
  </si>
  <si>
    <t>steals a baby</t>
  </si>
  <si>
    <t>attempts to raise a stolen baby as his own</t>
  </si>
  <si>
    <t>owns a car dealership</t>
  </si>
  <si>
    <t>cheated on his wife</t>
  </si>
  <si>
    <t>his wife, having had a life-altering time travel experience, takes him back</t>
  </si>
  <si>
    <t>Vietnam veteran</t>
  </si>
  <si>
    <t>survives a war injury</t>
  </si>
  <si>
    <t>tries to help a friend heal from mental wounds of war</t>
  </si>
  <si>
    <t>makes the most of his time before shipping out to WW2</t>
  </si>
  <si>
    <t>hustles some sailors at pool</t>
  </si>
  <si>
    <t>participates in street fights</t>
  </si>
  <si>
    <t>tries to win street fights</t>
  </si>
  <si>
    <t>is barely in the film</t>
  </si>
  <si>
    <t xml:space="preserve">appears in only a few scenes </t>
  </si>
  <si>
    <t>Hollywood punk</t>
  </si>
  <si>
    <t>seduces a girl from the Valley</t>
  </si>
  <si>
    <t>is dumped in favor of a richer guy</t>
  </si>
  <si>
    <t>carries out a number of hits in Bangkok</t>
  </si>
  <si>
    <t>decides against killing the Prime Minister</t>
  </si>
  <si>
    <t>goes to Las Vegas to drink himself to death</t>
  </si>
  <si>
    <t>enters into a relationship with an escort</t>
  </si>
  <si>
    <t>n airline pilot</t>
  </si>
  <si>
    <t xml:space="preserve"> hotelier</t>
  </si>
  <si>
    <t xml:space="preserve"> government agent</t>
  </si>
  <si>
    <t xml:space="preserve"> patriarch</t>
  </si>
  <si>
    <t xml:space="preserve"> niagara detective</t>
  </si>
  <si>
    <t xml:space="preserve"> father</t>
  </si>
  <si>
    <t xml:space="preserve"> mob boss</t>
  </si>
  <si>
    <t xml:space="preserve"> unemployed man</t>
  </si>
  <si>
    <t xml:space="preserve"> criminal</t>
  </si>
  <si>
    <t xml:space="preserve"> U.S. navy captain</t>
  </si>
  <si>
    <t xml:space="preserve"> LAPD lieutenant</t>
  </si>
  <si>
    <t xml:space="preserve"> professor</t>
  </si>
  <si>
    <t xml:space="preserve"> Louisiana congressman</t>
  </si>
  <si>
    <t xml:space="preserve"> burned-out crusader</t>
  </si>
  <si>
    <t xml:space="preserve"> veteran CIA officer</t>
  </si>
  <si>
    <t xml:space="preserve"> reformed mobster</t>
  </si>
  <si>
    <t xml:space="preserve"> tree poisoner</t>
  </si>
  <si>
    <t xml:space="preserve"> caveman</t>
  </si>
  <si>
    <t xml:space="preserve"> high school teacher</t>
  </si>
  <si>
    <t xml:space="preserve"> diamond salesman</t>
  </si>
  <si>
    <t xml:space="preserve"> escapee from hell</t>
  </si>
  <si>
    <t xml:space="preserve"> former crusader</t>
  </si>
  <si>
    <t xml:space="preserve"> sorcerer</t>
  </si>
  <si>
    <t xml:space="preserve"> ex-cop vigilante</t>
  </si>
  <si>
    <t xml:space="preserve"> treasure hunter</t>
  </si>
  <si>
    <t xml:space="preserve"> magician</t>
  </si>
  <si>
    <t xml:space="preserve"> stunt driver</t>
  </si>
  <si>
    <t xml:space="preserve"> weatherman</t>
  </si>
  <si>
    <t xml:space="preserve"> con artist</t>
  </si>
  <si>
    <t xml:space="preserve"> marine sergeant</t>
  </si>
  <si>
    <t xml:space="preserve"> car thief</t>
  </si>
  <si>
    <t xml:space="preserve"> paramedic</t>
  </si>
  <si>
    <t xml:space="preserve"> private investigator</t>
  </si>
  <si>
    <t xml:space="preserve"> terrorist</t>
  </si>
  <si>
    <t xml:space="preserve"> crime boss</t>
  </si>
  <si>
    <t xml:space="preserve"> bank robber</t>
  </si>
  <si>
    <t xml:space="preserve"> cop</t>
  </si>
  <si>
    <t xml:space="preserve"> secret service agent</t>
  </si>
  <si>
    <t xml:space="preserve"> job seeker</t>
  </si>
  <si>
    <t xml:space="preserve"> con</t>
  </si>
  <si>
    <t xml:space="preserve"> fiancee</t>
  </si>
  <si>
    <t xml:space="preserve"> young man</t>
  </si>
  <si>
    <t xml:space="preserve"> helicopter pilot</t>
  </si>
  <si>
    <t xml:space="preserve"> literary agent</t>
  </si>
  <si>
    <t xml:space="preserve"> baker</t>
  </si>
  <si>
    <t xml:space="preserve"> thief</t>
  </si>
  <si>
    <t xml:space="preserve"> vietnam veteran</t>
  </si>
  <si>
    <t xml:space="preserve"> marine draftee</t>
  </si>
  <si>
    <t xml:space="preserve"> street tough</t>
  </si>
  <si>
    <t xml:space="preserve"> hollywood punk</t>
  </si>
  <si>
    <t xml:space="preserve"> student</t>
  </si>
  <si>
    <t xml:space="preserve"> Alaskan state trooper</t>
  </si>
  <si>
    <t>n expert bank robber</t>
  </si>
  <si>
    <t xml:space="preserve"> Ghost Rider</t>
  </si>
  <si>
    <t xml:space="preserve"> New Orleans P.D. lieutentant</t>
  </si>
  <si>
    <t xml:space="preserve"> Minister of Science</t>
  </si>
  <si>
    <t xml:space="preserve"> mole who is a secret agent</t>
  </si>
  <si>
    <t>n assassin</t>
  </si>
  <si>
    <t xml:space="preserve"> C.H.P. officer</t>
  </si>
  <si>
    <t xml:space="preserve"> PAPD sargent</t>
  </si>
  <si>
    <t>n ant who is a wizard</t>
  </si>
  <si>
    <t>n arms dealer</t>
  </si>
  <si>
    <t xml:space="preserve"> set of twin screenwriters</t>
  </si>
  <si>
    <t>n Italian army captain</t>
  </si>
  <si>
    <t xml:space="preserve"> wall street executive</t>
  </si>
  <si>
    <t>n angel</t>
  </si>
  <si>
    <t xml:space="preserve">n army ranger </t>
  </si>
  <si>
    <t xml:space="preserve"> FBI weapon specialist</t>
  </si>
  <si>
    <t>n alcoholic screenwriter</t>
  </si>
  <si>
    <t>n ex-husband</t>
  </si>
  <si>
    <t xml:space="preserve">In the end, </t>
  </si>
  <si>
    <t>he kills a former owner of a hotel</t>
  </si>
  <si>
    <t>he is killed by a secretive government agency</t>
  </si>
  <si>
    <t>he is defeated by the combined efforts of his father and his son</t>
  </si>
  <si>
    <t>he is confronted over the unconstitutionality of his vigilantism</t>
  </si>
  <si>
    <t>he fakes his wife's death and saves his family</t>
  </si>
  <si>
    <t>he is killed in a shootout</t>
  </si>
  <si>
    <t>he sells the film rights to his story for a considerable sum</t>
  </si>
  <si>
    <t>he is gunned down by police</t>
  </si>
  <si>
    <t>he takes his own life, but President Clinton cleared his legacy decades later</t>
  </si>
  <si>
    <t>he is killed when a heist goes bad</t>
  </si>
  <si>
    <t>he kills the witch-- or does he?</t>
  </si>
  <si>
    <t>he sells out his principles to mount a Senate bid</t>
  </si>
  <si>
    <t>he is killed by the Imperial guard of China</t>
  </si>
  <si>
    <t>he enacts revenge on his now-infirm rival</t>
  </si>
  <si>
    <t>he lands a plane on a highway in Queens</t>
  </si>
  <si>
    <t>he learns the Russian mob didn't even kill is daughter, her friend did</t>
  </si>
  <si>
    <t>he is later killed by a drifter</t>
  </si>
  <si>
    <t>he captures the most infamous serial killer in Alaskan history</t>
  </si>
  <si>
    <t>he learns the importance of new ideas</t>
  </si>
  <si>
    <t>he must return to his bank robbing ways to do so</t>
  </si>
  <si>
    <t>he struggles to defeat the enormous conspiracy</t>
  </si>
  <si>
    <t>he decides to remain the Spirit of Justice</t>
  </si>
  <si>
    <t>he is chased by man trying to return him to hell</t>
  </si>
  <si>
    <t>it was all a demonic posession</t>
  </si>
  <si>
    <t>he is almost killed</t>
  </si>
  <si>
    <t>he is burned alive by the mob</t>
  </si>
  <si>
    <t>he is promoted to Captain</t>
  </si>
  <si>
    <t>he is later undoes his own plan</t>
  </si>
  <si>
    <t>he kills himself and the bad guy in the finale</t>
  </si>
  <si>
    <t>he is chased by a private military force</t>
  </si>
  <si>
    <t>he is chased by both the FBI and terrorists</t>
  </si>
  <si>
    <t>he decides to remain the Ghost Rider</t>
  </si>
  <si>
    <t>he is later stung by bees and burned to death</t>
  </si>
  <si>
    <t>he is severely injured nonetheless</t>
  </si>
  <si>
    <t>he realizes the insects must unite to defeat an exterminator</t>
  </si>
  <si>
    <t>he moves to New York and becomes a national morning show weather man</t>
  </si>
  <si>
    <t>he is considered a necessary evil by the U.S. government</t>
  </si>
  <si>
    <t>he finds an enormous masonic treasure beneath Manhattan's Trinity Church</t>
  </si>
  <si>
    <t>he is scammed by his former partner</t>
  </si>
  <si>
    <t>he is killed in action protecting the code talker</t>
  </si>
  <si>
    <t>he survives a Nazi massacre</t>
  </si>
  <si>
    <t>he was just a screenwriter self-insert, it's meta</t>
  </si>
  <si>
    <t>he prefers the alternate universe, where he picked family over work</t>
  </si>
  <si>
    <t>he must avoid law enforcement hot on his tail</t>
  </si>
  <si>
    <t>he is emotionally on edge and wants to be fired</t>
  </si>
  <si>
    <t>he kills the creators of the snuff film</t>
  </si>
  <si>
    <t>he is killed in a shootout near a church</t>
  </si>
  <si>
    <t>he lands a plane and crashes it into a casino</t>
  </si>
  <si>
    <t xml:space="preserve">he saves San Francisco </t>
  </si>
  <si>
    <t>he dies of alcohol related disease</t>
  </si>
  <si>
    <t>he is busted when a character wore a wire</t>
  </si>
  <si>
    <t>he learns the meaning of Christmas</t>
  </si>
  <si>
    <t>he is commended for his actions by the Secret Service</t>
  </si>
  <si>
    <t>he survives a tense standoff in a cemetary</t>
  </si>
  <si>
    <t>he bonds with the man despite their racial differences</t>
  </si>
  <si>
    <t>he parachutes into Las Vegas with Elvis impersonators to win the love back</t>
  </si>
  <si>
    <t>he reconciles with his wife after leaving prison</t>
  </si>
  <si>
    <t>he is a hero helicoper pilot</t>
  </si>
  <si>
    <t>he is stabbed in the heart with a stake</t>
  </si>
  <si>
    <t>when his brother calls off his engagement, Cage proposes to the jilted fiance</t>
  </si>
  <si>
    <t>he returns the quintuplet he and his wife stole</t>
  </si>
  <si>
    <t>he succeeds in coaching his friend out of his psychological state</t>
  </si>
  <si>
    <t>he goes to war</t>
  </si>
  <si>
    <t>he wins the street fights</t>
  </si>
  <si>
    <t>he wins back the girl at prom by winning a food fight</t>
  </si>
  <si>
    <t xml:space="preserve"> Atlantic City detective</t>
  </si>
  <si>
    <t>witnesses the assassination of the Secretary of Defense</t>
  </si>
  <si>
    <t>dicovers an enormous conspiracy from the Defense Industrial complex</t>
  </si>
  <si>
    <t>he solves the case, but the attention he gains shines light on his corruption</t>
  </si>
  <si>
    <t>he appears briefly in the finale</t>
  </si>
  <si>
    <t>RT</t>
  </si>
  <si>
    <t>-</t>
  </si>
  <si>
    <t>Box Office</t>
  </si>
  <si>
    <t>Tom Hanks</t>
  </si>
  <si>
    <t>Robert Downey, Jr.</t>
  </si>
  <si>
    <t>Harrison Ford</t>
  </si>
  <si>
    <t>Eddie Murphy</t>
  </si>
  <si>
    <t>Johnny Depp</t>
  </si>
  <si>
    <t>Tom Cruise</t>
  </si>
  <si>
    <t>Scarlett Johansson</t>
  </si>
  <si>
    <t>Samuel L. Jackson</t>
  </si>
  <si>
    <t>Matt Damon</t>
  </si>
  <si>
    <t>Emma Watson</t>
  </si>
  <si>
    <t>Will Smith</t>
  </si>
  <si>
    <t>Ben Stiller</t>
  </si>
  <si>
    <t>Bruce Willis</t>
  </si>
  <si>
    <t>Steve Carell</t>
  </si>
  <si>
    <t>Adam Sandler</t>
  </si>
  <si>
    <t>Robin Williams</t>
  </si>
  <si>
    <t>Jim Carrey</t>
  </si>
  <si>
    <t>Bradley Cooper</t>
  </si>
  <si>
    <t>Jennifer Lawrence</t>
  </si>
  <si>
    <t>Vin Diesel</t>
  </si>
  <si>
    <t>Daniel Radcliffe</t>
  </si>
  <si>
    <t>Robert De Niro</t>
  </si>
  <si>
    <t>Nicolas Cage</t>
  </si>
  <si>
    <t>Hugh Jackman</t>
  </si>
  <si>
    <t>Leonardo DiCaprio</t>
  </si>
  <si>
    <t>Dwayne Johnson</t>
  </si>
  <si>
    <t>Cameron Diaz</t>
  </si>
  <si>
    <t>Sandra Bullock</t>
  </si>
  <si>
    <t>Ian McKellen</t>
  </si>
  <si>
    <t>Zoe Saldana</t>
  </si>
  <si>
    <t>Rupert Grint</t>
  </si>
  <si>
    <t>Liam Neeson</t>
  </si>
  <si>
    <t>Julia Roberts</t>
  </si>
  <si>
    <t>Ben Affleck</t>
  </si>
  <si>
    <t>Denzel Washington</t>
  </si>
  <si>
    <t>Chris Hemsworth</t>
  </si>
  <si>
    <t>Brad Pitt</t>
  </si>
  <si>
    <t>John Travolta</t>
  </si>
  <si>
    <t>Chris Evans</t>
  </si>
  <si>
    <t>Jeremy Renner</t>
  </si>
  <si>
    <t>Owen Wilson</t>
  </si>
  <si>
    <t>Will Ferrell</t>
  </si>
  <si>
    <t>Ewan McGregor</t>
  </si>
  <si>
    <t>Mark Wahlberg</t>
  </si>
  <si>
    <t>Mel Gibson</t>
  </si>
  <si>
    <t>Natalie Portman</t>
  </si>
  <si>
    <t>George Clooney</t>
  </si>
  <si>
    <t>Morgan Freeman</t>
  </si>
  <si>
    <t>Mike Myers</t>
  </si>
  <si>
    <t>Christian Bale</t>
  </si>
  <si>
    <t>Sylvester Stallone</t>
  </si>
  <si>
    <t>Shia LaBeouf</t>
  </si>
  <si>
    <t>Chris Pratt</t>
  </si>
  <si>
    <t>Mark Ruffalo</t>
  </si>
  <si>
    <t>Kevin Costner</t>
  </si>
  <si>
    <t>Dustin Hoffman</t>
  </si>
  <si>
    <t>Keanu Reeves</t>
  </si>
  <si>
    <t>Channing Tatum</t>
  </si>
  <si>
    <t>Tim Allen</t>
  </si>
  <si>
    <t>Meryl Streep</t>
  </si>
  <si>
    <t>Mark Hamill</t>
  </si>
  <si>
    <t>Clint Eastwood</t>
  </si>
  <si>
    <t>Carrie Fisher</t>
  </si>
  <si>
    <t>Arnold Schwarzenegger</t>
  </si>
  <si>
    <t>Daisy Ridley</t>
  </si>
  <si>
    <t>Kevin Hart</t>
  </si>
  <si>
    <t>Orlando Bloom</t>
  </si>
  <si>
    <t>Don Cheadle</t>
  </si>
  <si>
    <t>John Boyega</t>
  </si>
  <si>
    <t>Adam Driver</t>
  </si>
  <si>
    <t>Idris Elba</t>
  </si>
  <si>
    <t>Kristen Stewart</t>
  </si>
  <si>
    <t>Jack Black</t>
  </si>
  <si>
    <t>Gwyneth Paltrow</t>
  </si>
  <si>
    <t>Steve Martin</t>
  </si>
  <si>
    <t>Martin Freeman</t>
  </si>
  <si>
    <t>Reese Witherspoon</t>
  </si>
  <si>
    <t>Michael Douglas</t>
  </si>
  <si>
    <t>Chris Pine</t>
  </si>
  <si>
    <t>Bill Murray</t>
  </si>
  <si>
    <t>Taylor Lautner</t>
  </si>
  <si>
    <t>Tommy Lee Jones</t>
  </si>
  <si>
    <t>Tom Hiddleston</t>
  </si>
  <si>
    <t>Tobey Maguire</t>
  </si>
  <si>
    <t>Anthony Hopkins</t>
  </si>
  <si>
    <t>Robert Redford</t>
  </si>
  <si>
    <t>Ryan Reynolds</t>
  </si>
  <si>
    <t>Keira Knightley</t>
  </si>
  <si>
    <t>Robert Pattinson</t>
  </si>
  <si>
    <t>Jack Nicholson</t>
  </si>
  <si>
    <t>Jamie Foxx</t>
  </si>
  <si>
    <t>Al Pacino</t>
  </si>
  <si>
    <t>Russell Crowe</t>
  </si>
  <si>
    <t>Jennifer Aniston</t>
  </si>
  <si>
    <t>Paul Walker</t>
  </si>
  <si>
    <t>Richard Gere</t>
  </si>
  <si>
    <t>Ralph Fiennes</t>
  </si>
  <si>
    <t>Andy Serkis</t>
  </si>
  <si>
    <t>Josh Gad</t>
  </si>
  <si>
    <t>Jude Law</t>
  </si>
  <si>
    <t>rank</t>
  </si>
  <si>
    <t>actor</t>
  </si>
  <si>
    <t>lead</t>
  </si>
  <si>
    <t>avg</t>
  </si>
  <si>
    <t>Financial Summary Inflation Adjusted Domestic Box Office</t>
  </si>
  <si>
    <t>The Cotton Club</t>
  </si>
  <si>
    <t>Primal</t>
  </si>
  <si>
    <t>National Treasure 3</t>
  </si>
  <si>
    <t>C</t>
  </si>
  <si>
    <t>InflaAdjDomBo</t>
  </si>
  <si>
    <t>Neo-Shamanic</t>
  </si>
  <si>
    <t>The Recession</t>
  </si>
  <si>
    <t>A National Treasure</t>
  </si>
  <si>
    <t>Kick Ass</t>
  </si>
  <si>
    <t>Oh God The Bees</t>
  </si>
  <si>
    <t>Order</t>
  </si>
  <si>
    <t>Year</t>
  </si>
  <si>
    <t>YEAR(INDEX(Sheet4!H:H,MATCH(Sheet5!A:A,Sheet4!A:A,0)))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</si>
</sst>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0" x14ac:knownFonts="1">
    <font>
      <sz val="12"/>
      <color theme="1"/>
      <name val="Calibri"/>
      <family val="2"/>
      <charset val="238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Verdana"/>
      <family val="2"/>
    </font>
    <font>
      <b/>
      <sz val="9"/>
      <color rgb="FF000000"/>
      <name val="Verdana"/>
    </font>
    <font>
      <sz val="10"/>
      <color rgb="FF000000"/>
      <name val="Verdana"/>
    </font>
    <font>
      <b/>
      <sz val="1"/>
      <color rgb="FF606060"/>
      <name val="Verdana"/>
    </font>
    <font>
      <sz val="10"/>
      <color rgb="FF60606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14" fontId="2" fillId="0" borderId="0" xfId="0" applyNumberFormat="1" applyFont="1"/>
    <xf numFmtId="0" fontId="5" fillId="0" borderId="0" xfId="0" applyFont="1"/>
    <xf numFmtId="0" fontId="3" fillId="0" borderId="0" xfId="17"/>
    <xf numFmtId="0" fontId="6" fillId="0" borderId="0" xfId="0" applyFont="1"/>
    <xf numFmtId="0" fontId="7" fillId="0" borderId="0" xfId="0" applyFont="1"/>
    <xf numFmtId="6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-numbers.com/person/650401-Tom-Hanks" TargetMode="External"/><Relationship Id="rId2" Type="http://schemas.openxmlformats.org/officeDocument/2006/relationships/hyperlink" Target="https://www.the-numbers.com/person/41500401-Robert-Downey-Jr" TargetMode="External"/><Relationship Id="rId3" Type="http://schemas.openxmlformats.org/officeDocument/2006/relationships/hyperlink" Target="https://www.the-numbers.com/person/600401-Harrison-Ford" TargetMode="External"/><Relationship Id="rId4" Type="http://schemas.openxmlformats.org/officeDocument/2006/relationships/hyperlink" Target="https://www.the-numbers.com/person/700401-Eddie-Murphy" TargetMode="External"/><Relationship Id="rId5" Type="http://schemas.openxmlformats.org/officeDocument/2006/relationships/hyperlink" Target="https://www.the-numbers.com/person/580401-Johnny-Depp" TargetMode="External"/><Relationship Id="rId6" Type="http://schemas.openxmlformats.org/officeDocument/2006/relationships/hyperlink" Target="https://www.the-numbers.com/person/540401-Tom-Cruise" TargetMode="External"/><Relationship Id="rId7" Type="http://schemas.openxmlformats.org/officeDocument/2006/relationships/hyperlink" Target="https://www.the-numbers.com/person/72460401-Scarlett-Johansson" TargetMode="External"/><Relationship Id="rId8" Type="http://schemas.openxmlformats.org/officeDocument/2006/relationships/hyperlink" Target="https://www.the-numbers.com/person/670401-Samuel-L-Jackson" TargetMode="External"/><Relationship Id="rId9" Type="http://schemas.openxmlformats.org/officeDocument/2006/relationships/hyperlink" Target="https://www.the-numbers.com/person/550401-Matt-Damon" TargetMode="External"/><Relationship Id="rId10" Type="http://schemas.openxmlformats.org/officeDocument/2006/relationships/hyperlink" Target="https://www.the-numbers.com/person/149580401-Emma-Watson" TargetMode="External"/><Relationship Id="rId11" Type="http://schemas.openxmlformats.org/officeDocument/2006/relationships/hyperlink" Target="https://www.the-numbers.com/person/770401-Will-Smith" TargetMode="External"/><Relationship Id="rId12" Type="http://schemas.openxmlformats.org/officeDocument/2006/relationships/hyperlink" Target="https://www.the-numbers.com/person/137430401-Ben-Stiller" TargetMode="External"/><Relationship Id="rId13" Type="http://schemas.openxmlformats.org/officeDocument/2006/relationships/hyperlink" Target="https://www.the-numbers.com/person/830401-Bruce-Willis" TargetMode="External"/><Relationship Id="rId14" Type="http://schemas.openxmlformats.org/officeDocument/2006/relationships/hyperlink" Target="https://www.the-numbers.com/person/24120401-Steve-Carell" TargetMode="External"/><Relationship Id="rId15" Type="http://schemas.openxmlformats.org/officeDocument/2006/relationships/hyperlink" Target="https://www.the-numbers.com/person/126870401-Adam-Sandler" TargetMode="External"/><Relationship Id="rId16" Type="http://schemas.openxmlformats.org/officeDocument/2006/relationships/hyperlink" Target="https://www.the-numbers.com/person/820401-Robin-Williams" TargetMode="External"/><Relationship Id="rId17" Type="http://schemas.openxmlformats.org/officeDocument/2006/relationships/hyperlink" Target="https://www.the-numbers.com/person/530401-Jim-Carrey" TargetMode="External"/><Relationship Id="rId18" Type="http://schemas.openxmlformats.org/officeDocument/2006/relationships/hyperlink" Target="https://www.the-numbers.com/person/31530401-Bradley-Cooper" TargetMode="External"/><Relationship Id="rId19" Type="http://schemas.openxmlformats.org/officeDocument/2006/relationships/hyperlink" Target="https://www.the-numbers.com/person/82930401-Jennifer-Lawrence" TargetMode="External"/><Relationship Id="rId30" Type="http://schemas.openxmlformats.org/officeDocument/2006/relationships/hyperlink" Target="https://www.the-numbers.com/person/126330401-Zoe-Saldana" TargetMode="External"/><Relationship Id="rId31" Type="http://schemas.openxmlformats.org/officeDocument/2006/relationships/hyperlink" Target="https://www.the-numbers.com/person/58830401-Rupert-Grint" TargetMode="External"/><Relationship Id="rId32" Type="http://schemas.openxmlformats.org/officeDocument/2006/relationships/hyperlink" Target="https://www.the-numbers.com/person/710401-Liam-Neeson" TargetMode="External"/><Relationship Id="rId33" Type="http://schemas.openxmlformats.org/officeDocument/2006/relationships/hyperlink" Target="https://www.the-numbers.com/person/750401-Julia-Roberts" TargetMode="External"/><Relationship Id="rId34" Type="http://schemas.openxmlformats.org/officeDocument/2006/relationships/hyperlink" Target="https://www.the-numbers.com/person/2700401-Ben-Affleck" TargetMode="External"/><Relationship Id="rId35" Type="http://schemas.openxmlformats.org/officeDocument/2006/relationships/hyperlink" Target="https://www.the-numbers.com/person/1660401-Denzel-Washington" TargetMode="External"/><Relationship Id="rId36" Type="http://schemas.openxmlformats.org/officeDocument/2006/relationships/hyperlink" Target="https://www.the-numbers.com/person/64300401-Chris-Hemsworth" TargetMode="External"/><Relationship Id="rId37" Type="http://schemas.openxmlformats.org/officeDocument/2006/relationships/hyperlink" Target="https://www.the-numbers.com/person/730401-Brad-Pitt" TargetMode="External"/><Relationship Id="rId38" Type="http://schemas.openxmlformats.org/officeDocument/2006/relationships/hyperlink" Target="https://www.the-numbers.com/person/790401-John-Travolta" TargetMode="External"/><Relationship Id="rId39" Type="http://schemas.openxmlformats.org/officeDocument/2006/relationships/hyperlink" Target="https://www.the-numbers.com/person/45600401-Chris-Evans" TargetMode="External"/><Relationship Id="rId50" Type="http://schemas.openxmlformats.org/officeDocument/2006/relationships/hyperlink" Target="https://www.the-numbers.com/person/9490401-Christian-Bale" TargetMode="External"/><Relationship Id="rId51" Type="http://schemas.openxmlformats.org/officeDocument/2006/relationships/hyperlink" Target="https://www.the-numbers.com/person/135950401-Sylvester-Stallone" TargetMode="External"/><Relationship Id="rId52" Type="http://schemas.openxmlformats.org/officeDocument/2006/relationships/hyperlink" Target="https://www.the-numbers.com/person/80850401-Shia-LaBeouf" TargetMode="External"/><Relationship Id="rId53" Type="http://schemas.openxmlformats.org/officeDocument/2006/relationships/hyperlink" Target="https://www.the-numbers.com/person/116290401-Chris-Pratt" TargetMode="External"/><Relationship Id="rId54" Type="http://schemas.openxmlformats.org/officeDocument/2006/relationships/hyperlink" Target="https://www.the-numbers.com/person/125130401-Mark-Ruffalo" TargetMode="External"/><Relationship Id="rId55" Type="http://schemas.openxmlformats.org/officeDocument/2006/relationships/hyperlink" Target="https://www.the-numbers.com/person/950401-Kevin-Costner" TargetMode="External"/><Relationship Id="rId56" Type="http://schemas.openxmlformats.org/officeDocument/2006/relationships/hyperlink" Target="https://www.the-numbers.com/person/660401-Dustin-Hoffman" TargetMode="External"/><Relationship Id="rId57" Type="http://schemas.openxmlformats.org/officeDocument/2006/relationships/hyperlink" Target="https://www.the-numbers.com/person/1470401-Keanu-Reeves" TargetMode="External"/><Relationship Id="rId58" Type="http://schemas.openxmlformats.org/officeDocument/2006/relationships/hyperlink" Target="https://www.the-numbers.com/person/140350401-Channing-Tatum" TargetMode="External"/><Relationship Id="rId59" Type="http://schemas.openxmlformats.org/officeDocument/2006/relationships/hyperlink" Target="https://www.the-numbers.com/person/850401-Tim-Allen" TargetMode="External"/><Relationship Id="rId70" Type="http://schemas.openxmlformats.org/officeDocument/2006/relationships/hyperlink" Target="https://www.the-numbers.com/person/287130401-Adam-Driver" TargetMode="External"/><Relationship Id="rId71" Type="http://schemas.openxmlformats.org/officeDocument/2006/relationships/hyperlink" Target="https://www.the-numbers.com/person/44170401-Idris-Elba" TargetMode="External"/><Relationship Id="rId72" Type="http://schemas.openxmlformats.org/officeDocument/2006/relationships/hyperlink" Target="https://www.the-numbers.com/person/137280401-Kristen-Stewart" TargetMode="External"/><Relationship Id="rId73" Type="http://schemas.openxmlformats.org/officeDocument/2006/relationships/hyperlink" Target="https://www.the-numbers.com/person/15110401-Jack-Black" TargetMode="External"/><Relationship Id="rId74" Type="http://schemas.openxmlformats.org/officeDocument/2006/relationships/hyperlink" Target="https://www.the-numbers.com/person/1350401-Gwyneth-Paltrow" TargetMode="External"/><Relationship Id="rId75" Type="http://schemas.openxmlformats.org/officeDocument/2006/relationships/hyperlink" Target="https://www.the-numbers.com/person/92990401-Steve-Martin" TargetMode="External"/><Relationship Id="rId76" Type="http://schemas.openxmlformats.org/officeDocument/2006/relationships/hyperlink" Target="https://www.the-numbers.com/person/51040401-Martin-Freeman" TargetMode="External"/><Relationship Id="rId77" Type="http://schemas.openxmlformats.org/officeDocument/2006/relationships/hyperlink" Target="https://www.the-numbers.com/person/154020401-Reese-Witherspoon" TargetMode="External"/><Relationship Id="rId78" Type="http://schemas.openxmlformats.org/officeDocument/2006/relationships/hyperlink" Target="https://www.the-numbers.com/person/41310401-Michael-Douglas" TargetMode="External"/><Relationship Id="rId79" Type="http://schemas.openxmlformats.org/officeDocument/2006/relationships/hyperlink" Target="https://www.the-numbers.com/person/114400401-Chris-Pine" TargetMode="External"/><Relationship Id="rId90" Type="http://schemas.openxmlformats.org/officeDocument/2006/relationships/hyperlink" Target="https://www.the-numbers.com/person/720401-Jack-Nicholson" TargetMode="External"/><Relationship Id="rId91" Type="http://schemas.openxmlformats.org/officeDocument/2006/relationships/hyperlink" Target="https://www.the-numbers.com/person/50440401-Jamie-Foxx" TargetMode="External"/><Relationship Id="rId92" Type="http://schemas.openxmlformats.org/officeDocument/2006/relationships/hyperlink" Target="https://www.the-numbers.com/person/1340401-Al-Pacino" TargetMode="External"/><Relationship Id="rId93" Type="http://schemas.openxmlformats.org/officeDocument/2006/relationships/hyperlink" Target="https://www.the-numbers.com/person/33810401-Russell-Crowe" TargetMode="External"/><Relationship Id="rId94" Type="http://schemas.openxmlformats.org/officeDocument/2006/relationships/hyperlink" Target="https://www.the-numbers.com/person/5370401-Jennifer-Aniston" TargetMode="External"/><Relationship Id="rId95" Type="http://schemas.openxmlformats.org/officeDocument/2006/relationships/hyperlink" Target="https://www.the-numbers.com/person/148160401-Paul-Walker" TargetMode="External"/><Relationship Id="rId96" Type="http://schemas.openxmlformats.org/officeDocument/2006/relationships/hyperlink" Target="https://www.the-numbers.com/person/1100401-Richard-Gere" TargetMode="External"/><Relationship Id="rId97" Type="http://schemas.openxmlformats.org/officeDocument/2006/relationships/hyperlink" Target="https://www.the-numbers.com/person/47990401-Ralph-Fiennes" TargetMode="External"/><Relationship Id="rId98" Type="http://schemas.openxmlformats.org/officeDocument/2006/relationships/hyperlink" Target="https://www.the-numbers.com/person/129920401-Andy-Serkis" TargetMode="External"/><Relationship Id="rId99" Type="http://schemas.openxmlformats.org/officeDocument/2006/relationships/hyperlink" Target="https://www.the-numbers.com/person/51910401-Josh-Gad" TargetMode="External"/><Relationship Id="rId20" Type="http://schemas.openxmlformats.org/officeDocument/2006/relationships/hyperlink" Target="https://www.the-numbers.com/person/39880401-Vin-Diesel" TargetMode="External"/><Relationship Id="rId21" Type="http://schemas.openxmlformats.org/officeDocument/2006/relationships/hyperlink" Target="https://www.the-numbers.com/person/117730401-Daniel-Radcliffe" TargetMode="External"/><Relationship Id="rId22" Type="http://schemas.openxmlformats.org/officeDocument/2006/relationships/hyperlink" Target="https://www.the-numbers.com/person/560401-Robert-De-Niro" TargetMode="External"/><Relationship Id="rId23" Type="http://schemas.openxmlformats.org/officeDocument/2006/relationships/hyperlink" Target="https://www.the-numbers.com/person/520401-Nicolas-Cage" TargetMode="External"/><Relationship Id="rId24" Type="http://schemas.openxmlformats.org/officeDocument/2006/relationships/hyperlink" Target="https://www.the-numbers.com/person/70600401-Hugh-Jackman" TargetMode="External"/><Relationship Id="rId25" Type="http://schemas.openxmlformats.org/officeDocument/2006/relationships/hyperlink" Target="https://www.the-numbers.com/person/39750401-Leonardo-DiCaprio" TargetMode="External"/><Relationship Id="rId26" Type="http://schemas.openxmlformats.org/officeDocument/2006/relationships/hyperlink" Target="https://www.the-numbers.com/person/72720401-Dwayne-Johnson" TargetMode="External"/><Relationship Id="rId27" Type="http://schemas.openxmlformats.org/officeDocument/2006/relationships/hyperlink" Target="https://www.the-numbers.com/person/590401-Cameron-Diaz" TargetMode="External"/><Relationship Id="rId28" Type="http://schemas.openxmlformats.org/officeDocument/2006/relationships/hyperlink" Target="https://www.the-numbers.com/person/510401-Sandra-Bullock" TargetMode="External"/><Relationship Id="rId29" Type="http://schemas.openxmlformats.org/officeDocument/2006/relationships/hyperlink" Target="https://www.the-numbers.com/person/1300401-Ian-McKellen" TargetMode="External"/><Relationship Id="rId40" Type="http://schemas.openxmlformats.org/officeDocument/2006/relationships/hyperlink" Target="https://www.the-numbers.com/person/120260401-Jeremy-Renner" TargetMode="External"/><Relationship Id="rId41" Type="http://schemas.openxmlformats.org/officeDocument/2006/relationships/hyperlink" Target="https://www.the-numbers.com/person/153250401-Owen-Wilson" TargetMode="External"/><Relationship Id="rId42" Type="http://schemas.openxmlformats.org/officeDocument/2006/relationships/hyperlink" Target="https://www.the-numbers.com/person/47530401-Will-Ferrell" TargetMode="External"/><Relationship Id="rId43" Type="http://schemas.openxmlformats.org/officeDocument/2006/relationships/hyperlink" Target="https://www.the-numbers.com/person/1290401-Ewan-McGregor" TargetMode="External"/><Relationship Id="rId44" Type="http://schemas.openxmlformats.org/officeDocument/2006/relationships/hyperlink" Target="https://www.the-numbers.com/person/1650401-Mark-Wahlberg" TargetMode="External"/><Relationship Id="rId45" Type="http://schemas.openxmlformats.org/officeDocument/2006/relationships/hyperlink" Target="https://www.the-numbers.com/person/630401-Mel-Gibson" TargetMode="External"/><Relationship Id="rId46" Type="http://schemas.openxmlformats.org/officeDocument/2006/relationships/hyperlink" Target="https://www.the-numbers.com/person/115800401-Natalie-Portman" TargetMode="External"/><Relationship Id="rId47" Type="http://schemas.openxmlformats.org/officeDocument/2006/relationships/hyperlink" Target="https://www.the-numbers.com/person/29530401-George-Clooney" TargetMode="External"/><Relationship Id="rId48" Type="http://schemas.openxmlformats.org/officeDocument/2006/relationships/hyperlink" Target="https://www.the-numbers.com/person/610401-Morgan-Freeman" TargetMode="External"/><Relationship Id="rId49" Type="http://schemas.openxmlformats.org/officeDocument/2006/relationships/hyperlink" Target="https://www.the-numbers.com/person/104060401-Mike-Myers" TargetMode="External"/><Relationship Id="rId60" Type="http://schemas.openxmlformats.org/officeDocument/2006/relationships/hyperlink" Target="https://www.the-numbers.com/person/780401-Meryl-Streep" TargetMode="External"/><Relationship Id="rId61" Type="http://schemas.openxmlformats.org/officeDocument/2006/relationships/hyperlink" Target="https://www.the-numbers.com/person/60740401-Mark-Hamill" TargetMode="External"/><Relationship Id="rId62" Type="http://schemas.openxmlformats.org/officeDocument/2006/relationships/hyperlink" Target="https://www.the-numbers.com/person/43320401-Clint-Eastwood" TargetMode="External"/><Relationship Id="rId63" Type="http://schemas.openxmlformats.org/officeDocument/2006/relationships/hyperlink" Target="https://www.the-numbers.com/person/48440401-Carrie-Fisher" TargetMode="External"/><Relationship Id="rId64" Type="http://schemas.openxmlformats.org/officeDocument/2006/relationships/hyperlink" Target="https://www.the-numbers.com/person/128750401-Arnold-Schwarzenegger" TargetMode="External"/><Relationship Id="rId65" Type="http://schemas.openxmlformats.org/officeDocument/2006/relationships/hyperlink" Target="https://www.the-numbers.com/person/921750401-Daisy-Ridley" TargetMode="External"/><Relationship Id="rId66" Type="http://schemas.openxmlformats.org/officeDocument/2006/relationships/hyperlink" Target="https://www.the-numbers.com/person/62630401-Kevin-Hart" TargetMode="External"/><Relationship Id="rId67" Type="http://schemas.openxmlformats.org/officeDocument/2006/relationships/hyperlink" Target="https://www.the-numbers.com/person/15940401-Orlando-Bloom" TargetMode="External"/><Relationship Id="rId68" Type="http://schemas.openxmlformats.org/officeDocument/2006/relationships/hyperlink" Target="https://www.the-numbers.com/person/27210401-Don-Cheadle" TargetMode="External"/><Relationship Id="rId69" Type="http://schemas.openxmlformats.org/officeDocument/2006/relationships/hyperlink" Target="https://www.the-numbers.com/person/256230401-John-Boyega" TargetMode="External"/><Relationship Id="rId100" Type="http://schemas.openxmlformats.org/officeDocument/2006/relationships/hyperlink" Target="https://www.the-numbers.com/person/1220401-Jude-Law" TargetMode="External"/><Relationship Id="rId80" Type="http://schemas.openxmlformats.org/officeDocument/2006/relationships/hyperlink" Target="https://www.the-numbers.com/person/103790401-Bill-Murray" TargetMode="External"/><Relationship Id="rId81" Type="http://schemas.openxmlformats.org/officeDocument/2006/relationships/hyperlink" Target="https://www.the-numbers.com/person/82690401-Taylor-Lautner" TargetMode="External"/><Relationship Id="rId82" Type="http://schemas.openxmlformats.org/officeDocument/2006/relationships/hyperlink" Target="https://www.the-numbers.com/person/73640401-Tommy-Lee-Jones" TargetMode="External"/><Relationship Id="rId83" Type="http://schemas.openxmlformats.org/officeDocument/2006/relationships/hyperlink" Target="https://www.the-numbers.com/person/65500401-Tom-Hiddleston" TargetMode="External"/><Relationship Id="rId84" Type="http://schemas.openxmlformats.org/officeDocument/2006/relationships/hyperlink" Target="https://www.the-numbers.com/person/90320401-Tobey-Maguire" TargetMode="External"/><Relationship Id="rId85" Type="http://schemas.openxmlformats.org/officeDocument/2006/relationships/hyperlink" Target="https://www.the-numbers.com/person/67450401-Anthony-Hopkins" TargetMode="External"/><Relationship Id="rId86" Type="http://schemas.openxmlformats.org/officeDocument/2006/relationships/hyperlink" Target="https://www.the-numbers.com/person/119360401-Robert-Redford" TargetMode="External"/><Relationship Id="rId87" Type="http://schemas.openxmlformats.org/officeDocument/2006/relationships/hyperlink" Target="https://www.the-numbers.com/person/120550401-Ryan-Reynolds" TargetMode="External"/><Relationship Id="rId88" Type="http://schemas.openxmlformats.org/officeDocument/2006/relationships/hyperlink" Target="https://www.the-numbers.com/person/78970401-Keira-Knightley" TargetMode="External"/><Relationship Id="rId89" Type="http://schemas.openxmlformats.org/officeDocument/2006/relationships/hyperlink" Target="https://www.the-numbers.com/person/111800401-Robert-Pattin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3" workbookViewId="0">
      <selection activeCell="G78" sqref="G78"/>
    </sheetView>
  </sheetViews>
  <sheetFormatPr baseColWidth="10" defaultRowHeight="15" x14ac:dyDescent="0"/>
  <cols>
    <col min="1" max="1" width="31.5" customWidth="1"/>
    <col min="2" max="2" width="16.6640625" customWidth="1"/>
  </cols>
  <sheetData>
    <row r="1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s="2"/>
      <c r="C2" s="3">
        <v>0</v>
      </c>
      <c r="D2" s="3">
        <v>0</v>
      </c>
      <c r="E2" s="3">
        <v>0</v>
      </c>
      <c r="F2" s="2"/>
      <c r="G2" s="3">
        <v>0</v>
      </c>
      <c r="H2" s="2"/>
      <c r="I2" s="4">
        <v>44092</v>
      </c>
      <c r="J2" s="2">
        <v>0</v>
      </c>
    </row>
    <row r="3" spans="1:10">
      <c r="A3" s="2" t="s">
        <v>10</v>
      </c>
      <c r="B3" s="2"/>
      <c r="C3" s="3">
        <v>0</v>
      </c>
      <c r="D3" s="3">
        <v>0</v>
      </c>
      <c r="E3" s="3">
        <v>0</v>
      </c>
      <c r="F3" s="2"/>
      <c r="G3" s="3">
        <v>0</v>
      </c>
      <c r="H3" s="2" t="s">
        <v>11</v>
      </c>
      <c r="I3" s="4">
        <v>43373</v>
      </c>
      <c r="J3" s="2">
        <v>0</v>
      </c>
    </row>
    <row r="4" spans="1:10">
      <c r="A4" s="2" t="s">
        <v>12</v>
      </c>
      <c r="B4" s="2"/>
      <c r="C4" s="3">
        <v>0</v>
      </c>
      <c r="D4" s="3">
        <v>0</v>
      </c>
      <c r="E4" s="3">
        <v>0</v>
      </c>
      <c r="F4" s="2"/>
      <c r="G4" s="3">
        <v>0</v>
      </c>
      <c r="H4" s="2" t="s">
        <v>11</v>
      </c>
      <c r="I4" s="4">
        <v>43196</v>
      </c>
      <c r="J4" s="2">
        <v>0</v>
      </c>
    </row>
    <row r="5" spans="1:10">
      <c r="A5" s="2" t="s">
        <v>13</v>
      </c>
      <c r="B5" s="2"/>
      <c r="C5" s="3">
        <v>0</v>
      </c>
      <c r="D5" s="3">
        <v>0</v>
      </c>
      <c r="E5" s="3">
        <v>0</v>
      </c>
      <c r="F5" s="2"/>
      <c r="G5" s="3">
        <v>0</v>
      </c>
      <c r="H5" s="2" t="s">
        <v>11</v>
      </c>
      <c r="I5" s="4">
        <v>43119</v>
      </c>
      <c r="J5" s="2">
        <v>123</v>
      </c>
    </row>
    <row r="6" spans="1:10">
      <c r="A6" s="2" t="s">
        <v>14</v>
      </c>
      <c r="B6" s="2"/>
      <c r="C6" s="3">
        <v>4526</v>
      </c>
      <c r="D6" s="3">
        <v>4526</v>
      </c>
      <c r="E6" s="3">
        <v>0</v>
      </c>
      <c r="F6" s="2"/>
      <c r="G6" s="3">
        <v>0</v>
      </c>
      <c r="H6" s="2"/>
      <c r="I6" s="4">
        <v>42993</v>
      </c>
      <c r="J6" s="2">
        <v>99</v>
      </c>
    </row>
    <row r="7" spans="1:10">
      <c r="A7" s="2" t="s">
        <v>15</v>
      </c>
      <c r="B7" s="2"/>
      <c r="C7" s="3">
        <v>71439</v>
      </c>
      <c r="D7" s="3">
        <v>0</v>
      </c>
      <c r="E7" s="3">
        <v>71439</v>
      </c>
      <c r="F7" s="2"/>
      <c r="G7" s="3">
        <v>0</v>
      </c>
      <c r="H7" s="2" t="s">
        <v>11</v>
      </c>
      <c r="I7" s="4">
        <v>42916</v>
      </c>
      <c r="J7" s="2">
        <v>105</v>
      </c>
    </row>
    <row r="8" spans="1:10">
      <c r="A8" s="2" t="s">
        <v>16</v>
      </c>
      <c r="B8" s="2"/>
      <c r="C8" s="3">
        <v>0</v>
      </c>
      <c r="D8" s="3">
        <v>0</v>
      </c>
      <c r="E8" s="3">
        <v>0</v>
      </c>
      <c r="F8" s="2"/>
      <c r="G8" s="3">
        <v>0</v>
      </c>
      <c r="H8" s="2" t="s">
        <v>11</v>
      </c>
      <c r="I8" s="4">
        <v>42741</v>
      </c>
      <c r="J8" s="2">
        <v>92</v>
      </c>
    </row>
    <row r="9" spans="1:10">
      <c r="A9" s="2" t="s">
        <v>17</v>
      </c>
      <c r="B9" s="2"/>
      <c r="C9" s="3">
        <v>62075</v>
      </c>
      <c r="D9" s="3">
        <v>0</v>
      </c>
      <c r="E9" s="3">
        <v>62075</v>
      </c>
      <c r="F9" s="3">
        <v>37458</v>
      </c>
      <c r="G9" s="3">
        <v>0</v>
      </c>
      <c r="H9" s="2" t="s">
        <v>11</v>
      </c>
      <c r="I9" s="4">
        <v>42720</v>
      </c>
      <c r="J9" s="2">
        <v>93</v>
      </c>
    </row>
    <row r="10" spans="1:10">
      <c r="A10" s="2" t="s">
        <v>18</v>
      </c>
      <c r="B10" s="2"/>
      <c r="C10" s="3">
        <v>69322</v>
      </c>
      <c r="D10" s="3">
        <v>0</v>
      </c>
      <c r="E10" s="3">
        <v>69322</v>
      </c>
      <c r="F10" s="2"/>
      <c r="G10" s="3">
        <v>0</v>
      </c>
      <c r="H10" s="2" t="s">
        <v>11</v>
      </c>
      <c r="I10" s="4">
        <v>42678</v>
      </c>
      <c r="J10" s="2">
        <v>93</v>
      </c>
    </row>
    <row r="11" spans="1:10">
      <c r="A11" s="2" t="s">
        <v>19</v>
      </c>
      <c r="B11" s="2"/>
      <c r="C11" s="3">
        <v>1641255</v>
      </c>
      <c r="D11" s="3">
        <v>0</v>
      </c>
      <c r="E11" s="3">
        <v>1641255</v>
      </c>
      <c r="F11" s="2"/>
      <c r="G11" s="3">
        <v>40000000</v>
      </c>
      <c r="H11" s="2" t="s">
        <v>11</v>
      </c>
      <c r="I11" s="4">
        <v>42636</v>
      </c>
      <c r="J11" s="2">
        <v>110</v>
      </c>
    </row>
    <row r="12" spans="1:10">
      <c r="A12" s="2" t="s">
        <v>20</v>
      </c>
      <c r="B12" s="2"/>
      <c r="C12" s="3">
        <v>34301950</v>
      </c>
      <c r="D12" s="3">
        <v>21587519</v>
      </c>
      <c r="E12" s="3">
        <v>12714431</v>
      </c>
      <c r="F12" s="3">
        <v>2193914</v>
      </c>
      <c r="G12" s="3">
        <v>50000000</v>
      </c>
      <c r="H12" s="2" t="s">
        <v>21</v>
      </c>
      <c r="I12" s="4">
        <v>42629</v>
      </c>
      <c r="J12" s="2">
        <v>134</v>
      </c>
    </row>
    <row r="13" spans="1:10">
      <c r="A13" s="2" t="s">
        <v>22</v>
      </c>
      <c r="B13" s="2"/>
      <c r="C13" s="3">
        <v>44641</v>
      </c>
      <c r="D13" s="3">
        <v>0</v>
      </c>
      <c r="E13" s="3">
        <v>44641</v>
      </c>
      <c r="F13" s="3">
        <v>251082</v>
      </c>
      <c r="G13" s="3">
        <v>0</v>
      </c>
      <c r="H13" s="2" t="s">
        <v>11</v>
      </c>
      <c r="I13" s="4">
        <v>42503</v>
      </c>
      <c r="J13" s="2">
        <v>106</v>
      </c>
    </row>
    <row r="14" spans="1:10">
      <c r="A14" s="2" t="s">
        <v>23</v>
      </c>
      <c r="B14" s="2"/>
      <c r="C14" s="3">
        <v>2160298</v>
      </c>
      <c r="D14" s="3">
        <v>0</v>
      </c>
      <c r="E14" s="3">
        <v>2160298</v>
      </c>
      <c r="F14" s="3">
        <v>1175379</v>
      </c>
      <c r="G14" s="3">
        <v>0</v>
      </c>
      <c r="H14" s="2" t="s">
        <v>11</v>
      </c>
      <c r="I14" s="4">
        <v>42272</v>
      </c>
      <c r="J14" s="2">
        <v>94</v>
      </c>
    </row>
    <row r="15" spans="1:10">
      <c r="A15" s="2" t="s">
        <v>24</v>
      </c>
      <c r="B15" s="2"/>
      <c r="C15" s="3">
        <v>20106</v>
      </c>
      <c r="D15" s="3">
        <v>0</v>
      </c>
      <c r="E15" s="3">
        <v>20106</v>
      </c>
      <c r="F15" s="3">
        <v>738045</v>
      </c>
      <c r="G15" s="3">
        <v>0</v>
      </c>
      <c r="H15" s="2" t="s">
        <v>11</v>
      </c>
      <c r="I15" s="4">
        <v>42223</v>
      </c>
      <c r="J15" s="2">
        <v>90</v>
      </c>
    </row>
    <row r="16" spans="1:10">
      <c r="A16" s="2" t="s">
        <v>25</v>
      </c>
      <c r="B16" s="2"/>
      <c r="C16" s="3">
        <v>261210</v>
      </c>
      <c r="D16" s="3">
        <v>0</v>
      </c>
      <c r="E16" s="3">
        <v>261210</v>
      </c>
      <c r="F16" s="3">
        <v>172249</v>
      </c>
      <c r="G16" s="3">
        <v>0</v>
      </c>
      <c r="H16" s="2" t="s">
        <v>11</v>
      </c>
      <c r="I16" s="4">
        <v>42041</v>
      </c>
      <c r="J16" s="2">
        <v>98</v>
      </c>
    </row>
    <row r="17" spans="1:10">
      <c r="A17" s="2" t="s">
        <v>26</v>
      </c>
      <c r="B17" s="2"/>
      <c r="C17" s="3">
        <v>0</v>
      </c>
      <c r="D17" s="3">
        <v>0</v>
      </c>
      <c r="E17" s="3">
        <v>0</v>
      </c>
      <c r="F17" s="3">
        <v>1712653</v>
      </c>
      <c r="G17" s="3">
        <v>5000000</v>
      </c>
      <c r="H17" s="2" t="s">
        <v>11</v>
      </c>
      <c r="I17" s="4">
        <v>41978</v>
      </c>
      <c r="J17" s="2">
        <v>95</v>
      </c>
    </row>
    <row r="18" spans="1:10">
      <c r="A18" s="2" t="s">
        <v>27</v>
      </c>
      <c r="B18" s="2"/>
      <c r="C18" s="3">
        <v>20769209</v>
      </c>
      <c r="D18" s="3">
        <v>14019924</v>
      </c>
      <c r="E18" s="3">
        <v>6749285</v>
      </c>
      <c r="F18" s="3">
        <v>4314084</v>
      </c>
      <c r="G18" s="3">
        <v>16000000</v>
      </c>
      <c r="H18" s="2" t="s">
        <v>28</v>
      </c>
      <c r="I18" s="4">
        <v>41915</v>
      </c>
      <c r="J18" s="2">
        <v>111</v>
      </c>
    </row>
    <row r="19" spans="1:10">
      <c r="A19" s="2" t="s">
        <v>29</v>
      </c>
      <c r="B19" s="2"/>
      <c r="C19" s="3">
        <v>457824</v>
      </c>
      <c r="D19" s="3">
        <v>0</v>
      </c>
      <c r="E19" s="3">
        <v>457824</v>
      </c>
      <c r="F19" s="3">
        <v>2788309</v>
      </c>
      <c r="G19" s="3">
        <v>0</v>
      </c>
      <c r="H19" s="2" t="s">
        <v>11</v>
      </c>
      <c r="I19" s="4">
        <v>41831</v>
      </c>
      <c r="J19" s="2">
        <v>98</v>
      </c>
    </row>
    <row r="20" spans="1:10">
      <c r="A20" s="2" t="s">
        <v>30</v>
      </c>
      <c r="B20" s="2"/>
      <c r="C20" s="3">
        <v>373375</v>
      </c>
      <c r="D20" s="3">
        <v>373375</v>
      </c>
      <c r="E20" s="3">
        <v>0</v>
      </c>
      <c r="F20" s="3">
        <v>2104149</v>
      </c>
      <c r="G20" s="3">
        <v>4000000</v>
      </c>
      <c r="H20" s="2" t="s">
        <v>11</v>
      </c>
      <c r="I20" s="4">
        <v>41740</v>
      </c>
      <c r="J20" s="2">
        <v>117</v>
      </c>
    </row>
    <row r="21" spans="1:10">
      <c r="A21" s="2" t="s">
        <v>31</v>
      </c>
      <c r="B21" s="2"/>
      <c r="C21" s="3">
        <v>5617460</v>
      </c>
      <c r="D21" s="3">
        <v>0</v>
      </c>
      <c r="E21" s="3">
        <v>5617460</v>
      </c>
      <c r="F21" s="3">
        <v>2577023</v>
      </c>
      <c r="G21" s="3">
        <v>19200000</v>
      </c>
      <c r="H21" s="2" t="s">
        <v>11</v>
      </c>
      <c r="I21" s="4">
        <v>41509</v>
      </c>
      <c r="J21" s="2">
        <v>105</v>
      </c>
    </row>
    <row r="22" spans="1:10">
      <c r="A22" s="2" t="s">
        <v>32</v>
      </c>
      <c r="B22" s="2"/>
      <c r="C22" s="3">
        <v>573068425</v>
      </c>
      <c r="D22" s="3">
        <v>187168425</v>
      </c>
      <c r="E22" s="3">
        <v>385900000</v>
      </c>
      <c r="F22" s="3">
        <v>48097433</v>
      </c>
      <c r="G22" s="3">
        <v>135000000</v>
      </c>
      <c r="H22" s="2" t="s">
        <v>28</v>
      </c>
      <c r="I22" s="4">
        <v>41355</v>
      </c>
      <c r="J22" s="2">
        <v>98</v>
      </c>
    </row>
    <row r="23" spans="1:10">
      <c r="A23" s="2" t="s">
        <v>33</v>
      </c>
      <c r="B23" s="2"/>
      <c r="C23" s="3">
        <v>17967746</v>
      </c>
      <c r="D23" s="3">
        <v>289773</v>
      </c>
      <c r="E23" s="3">
        <v>17677973</v>
      </c>
      <c r="F23" s="3">
        <v>4618197</v>
      </c>
      <c r="G23" s="3">
        <v>35000000</v>
      </c>
      <c r="H23" s="2" t="s">
        <v>11</v>
      </c>
      <c r="I23" s="4">
        <v>41166</v>
      </c>
      <c r="J23" s="2">
        <v>96</v>
      </c>
    </row>
    <row r="24" spans="1:10">
      <c r="A24" s="2" t="s">
        <v>34</v>
      </c>
      <c r="B24" s="2"/>
      <c r="C24" s="3">
        <v>411746</v>
      </c>
      <c r="D24" s="3">
        <v>411746</v>
      </c>
      <c r="E24" s="3">
        <v>0</v>
      </c>
      <c r="F24" s="3">
        <v>4804034</v>
      </c>
      <c r="G24" s="3">
        <v>0</v>
      </c>
      <c r="H24" s="2" t="s">
        <v>11</v>
      </c>
      <c r="I24" s="4">
        <v>40984</v>
      </c>
      <c r="J24" s="2">
        <v>104</v>
      </c>
    </row>
    <row r="25" spans="1:10">
      <c r="A25" s="2" t="s">
        <v>35</v>
      </c>
      <c r="B25" s="2"/>
      <c r="C25" s="3">
        <v>149217355</v>
      </c>
      <c r="D25" s="3">
        <v>51774002</v>
      </c>
      <c r="E25" s="3">
        <v>97443353</v>
      </c>
      <c r="F25" s="3">
        <v>12217365</v>
      </c>
      <c r="G25" s="3">
        <v>57000000</v>
      </c>
      <c r="H25" s="2" t="s">
        <v>11</v>
      </c>
      <c r="I25" s="4">
        <v>40956</v>
      </c>
      <c r="J25" s="2">
        <v>95</v>
      </c>
    </row>
    <row r="26" spans="1:10">
      <c r="A26" s="2" t="s">
        <v>36</v>
      </c>
      <c r="B26" s="2"/>
      <c r="C26" s="3">
        <v>786532</v>
      </c>
      <c r="D26" s="3">
        <v>16816</v>
      </c>
      <c r="E26" s="3">
        <v>769716</v>
      </c>
      <c r="F26" s="3">
        <v>2273214</v>
      </c>
      <c r="G26" s="3">
        <v>35000000</v>
      </c>
      <c r="H26" s="2" t="s">
        <v>11</v>
      </c>
      <c r="I26" s="4">
        <v>40830</v>
      </c>
      <c r="J26" s="2">
        <v>90</v>
      </c>
    </row>
    <row r="27" spans="1:10">
      <c r="A27" s="2" t="s">
        <v>37</v>
      </c>
      <c r="B27" s="2"/>
      <c r="C27" s="3">
        <v>41042583</v>
      </c>
      <c r="D27" s="3">
        <v>10721033</v>
      </c>
      <c r="E27" s="3">
        <v>30321550</v>
      </c>
      <c r="F27" s="3">
        <v>5157170</v>
      </c>
      <c r="G27" s="3">
        <v>50000000</v>
      </c>
      <c r="H27" s="2" t="s">
        <v>11</v>
      </c>
      <c r="I27" s="4">
        <v>40599</v>
      </c>
      <c r="J27" s="2">
        <v>104</v>
      </c>
    </row>
    <row r="28" spans="1:10">
      <c r="A28" s="2" t="s">
        <v>38</v>
      </c>
      <c r="B28" s="2"/>
      <c r="C28" s="3">
        <v>91126600</v>
      </c>
      <c r="D28" s="3">
        <v>24827228</v>
      </c>
      <c r="E28" s="3">
        <v>66299372</v>
      </c>
      <c r="F28" s="3">
        <v>7599895</v>
      </c>
      <c r="G28" s="3">
        <v>40000000</v>
      </c>
      <c r="H28" s="2" t="s">
        <v>11</v>
      </c>
      <c r="I28" s="4">
        <v>40550</v>
      </c>
      <c r="J28" s="2">
        <v>98</v>
      </c>
    </row>
    <row r="29" spans="1:10">
      <c r="A29" s="2" t="s">
        <v>39</v>
      </c>
      <c r="B29" s="2"/>
      <c r="C29" s="3">
        <v>217986320</v>
      </c>
      <c r="D29" s="3">
        <v>63150991</v>
      </c>
      <c r="E29" s="3">
        <v>154835329</v>
      </c>
      <c r="F29" s="3">
        <v>25515735</v>
      </c>
      <c r="G29" s="3">
        <v>160000000</v>
      </c>
      <c r="H29" s="2" t="s">
        <v>11</v>
      </c>
      <c r="I29" s="4">
        <v>40373</v>
      </c>
      <c r="J29" s="2">
        <v>108</v>
      </c>
    </row>
    <row r="30" spans="1:10">
      <c r="A30" s="2" t="s">
        <v>40</v>
      </c>
      <c r="B30" s="2"/>
      <c r="C30" s="3">
        <v>97531134</v>
      </c>
      <c r="D30" s="3">
        <v>48071303</v>
      </c>
      <c r="E30" s="3">
        <v>49459831</v>
      </c>
      <c r="F30" s="3">
        <v>23755925</v>
      </c>
      <c r="G30" s="3">
        <v>28000000</v>
      </c>
      <c r="H30" s="2" t="s">
        <v>11</v>
      </c>
      <c r="I30" s="4">
        <v>40284</v>
      </c>
      <c r="J30" s="2">
        <v>117</v>
      </c>
    </row>
    <row r="31" spans="1:10">
      <c r="A31" s="2" t="s">
        <v>41</v>
      </c>
      <c r="B31" s="2" t="s">
        <v>113</v>
      </c>
      <c r="C31" s="3">
        <v>12413949</v>
      </c>
      <c r="D31" s="3">
        <v>1702112</v>
      </c>
      <c r="E31" s="3">
        <v>10711837</v>
      </c>
      <c r="F31" s="3">
        <v>5273539</v>
      </c>
      <c r="G31" s="3">
        <v>25000000</v>
      </c>
      <c r="H31" s="2"/>
      <c r="I31" s="4">
        <v>40137</v>
      </c>
      <c r="J31" s="2">
        <v>122</v>
      </c>
    </row>
    <row r="32" spans="1:10">
      <c r="A32" s="2" t="s">
        <v>42</v>
      </c>
      <c r="B32" s="2" t="s">
        <v>130</v>
      </c>
      <c r="C32" s="3">
        <v>41636243</v>
      </c>
      <c r="D32" s="3">
        <v>19551067</v>
      </c>
      <c r="E32" s="3">
        <v>22085176</v>
      </c>
      <c r="F32" s="3">
        <v>9669273</v>
      </c>
      <c r="G32" s="3">
        <v>65000000</v>
      </c>
      <c r="H32" s="2" t="s">
        <v>21</v>
      </c>
      <c r="I32" s="4">
        <v>40109</v>
      </c>
      <c r="J32" s="2">
        <v>100</v>
      </c>
    </row>
    <row r="33" spans="1:10">
      <c r="A33" s="2" t="s">
        <v>43</v>
      </c>
      <c r="B33" s="2" t="s">
        <v>129</v>
      </c>
      <c r="C33" s="3">
        <v>292817841</v>
      </c>
      <c r="D33" s="3">
        <v>119436770</v>
      </c>
      <c r="E33" s="3">
        <v>173381071</v>
      </c>
      <c r="F33" s="3">
        <v>57047022</v>
      </c>
      <c r="G33" s="3">
        <v>150000000</v>
      </c>
      <c r="H33" s="2" t="s">
        <v>11</v>
      </c>
      <c r="I33" s="4">
        <v>40018</v>
      </c>
      <c r="J33" s="2">
        <v>87</v>
      </c>
    </row>
    <row r="34" spans="1:10">
      <c r="A34" s="2" t="s">
        <v>44</v>
      </c>
      <c r="B34" s="2" t="s">
        <v>127</v>
      </c>
      <c r="C34" s="3">
        <v>186450317</v>
      </c>
      <c r="D34" s="3">
        <v>79957634</v>
      </c>
      <c r="E34" s="3">
        <v>106492683</v>
      </c>
      <c r="F34" s="3">
        <v>25011640</v>
      </c>
      <c r="G34" s="3">
        <v>50000000</v>
      </c>
      <c r="H34" s="2" t="s">
        <v>11</v>
      </c>
      <c r="I34" s="4">
        <v>39892</v>
      </c>
      <c r="J34" s="2">
        <v>117</v>
      </c>
    </row>
    <row r="35" spans="1:10">
      <c r="A35" s="2" t="s">
        <v>45</v>
      </c>
      <c r="B35" s="2" t="s">
        <v>126</v>
      </c>
      <c r="C35" s="3">
        <v>46598133</v>
      </c>
      <c r="D35" s="3">
        <v>15298133</v>
      </c>
      <c r="E35" s="3">
        <v>31300000</v>
      </c>
      <c r="F35" s="3">
        <v>18886385</v>
      </c>
      <c r="G35" s="3">
        <v>45000000</v>
      </c>
      <c r="H35" s="2" t="s">
        <v>11</v>
      </c>
      <c r="I35" s="4">
        <v>39696</v>
      </c>
      <c r="J35" s="2">
        <v>100</v>
      </c>
    </row>
    <row r="36" spans="1:10">
      <c r="A36" s="1" t="s">
        <v>46</v>
      </c>
      <c r="B36" s="1" t="s">
        <v>128</v>
      </c>
      <c r="C36" s="3">
        <v>457325804</v>
      </c>
      <c r="D36" s="3">
        <v>219961501</v>
      </c>
      <c r="E36" s="3">
        <v>237364303</v>
      </c>
      <c r="F36" s="3">
        <v>103918443</v>
      </c>
      <c r="G36" s="3">
        <v>0</v>
      </c>
      <c r="H36" s="2" t="s">
        <v>11</v>
      </c>
      <c r="I36" s="4">
        <v>39437</v>
      </c>
      <c r="J36" s="2">
        <v>124</v>
      </c>
    </row>
    <row r="37" spans="1:10">
      <c r="A37" s="2" t="s">
        <v>47</v>
      </c>
      <c r="B37" s="2" t="s">
        <v>125</v>
      </c>
      <c r="C37" s="3">
        <v>73591500</v>
      </c>
      <c r="D37" s="3">
        <v>18211013</v>
      </c>
      <c r="E37" s="3">
        <v>55380487</v>
      </c>
      <c r="F37" s="3">
        <v>19154984</v>
      </c>
      <c r="G37" s="3">
        <v>0</v>
      </c>
      <c r="H37" s="2" t="s">
        <v>11</v>
      </c>
      <c r="I37" s="4">
        <v>39199</v>
      </c>
      <c r="J37" s="2">
        <v>96</v>
      </c>
    </row>
    <row r="38" spans="1:10">
      <c r="A38" s="2" t="s">
        <v>48</v>
      </c>
      <c r="B38" s="2"/>
      <c r="C38" s="3">
        <v>50187789</v>
      </c>
      <c r="D38" s="3">
        <v>25031037</v>
      </c>
      <c r="E38" s="3">
        <v>25156752</v>
      </c>
      <c r="F38" s="3">
        <v>37008654</v>
      </c>
      <c r="G38" s="3">
        <v>53000000</v>
      </c>
      <c r="H38" s="2" t="s">
        <v>21</v>
      </c>
      <c r="I38" s="4">
        <v>39178</v>
      </c>
      <c r="J38" s="2">
        <v>191</v>
      </c>
    </row>
    <row r="39" spans="1:10">
      <c r="A39" s="2" t="s">
        <v>49</v>
      </c>
      <c r="B39" s="2" t="s">
        <v>124</v>
      </c>
      <c r="C39" s="3">
        <v>229545589</v>
      </c>
      <c r="D39" s="3">
        <v>115802596</v>
      </c>
      <c r="E39" s="3">
        <v>113742993</v>
      </c>
      <c r="F39" s="3">
        <v>103882484</v>
      </c>
      <c r="G39" s="3">
        <v>120000000</v>
      </c>
      <c r="H39" s="2" t="s">
        <v>11</v>
      </c>
      <c r="I39" s="4">
        <v>39129</v>
      </c>
      <c r="J39" s="2">
        <v>110</v>
      </c>
    </row>
    <row r="40" spans="1:10">
      <c r="A40" s="2" t="s">
        <v>50</v>
      </c>
      <c r="B40" s="2" t="s">
        <v>123</v>
      </c>
      <c r="C40" s="3">
        <v>37721827</v>
      </c>
      <c r="D40" s="3">
        <v>24413467</v>
      </c>
      <c r="E40" s="3">
        <v>13308360</v>
      </c>
      <c r="F40" s="2"/>
      <c r="G40" s="3">
        <v>0</v>
      </c>
      <c r="H40" s="2" t="s">
        <v>11</v>
      </c>
      <c r="I40" s="4">
        <v>38961</v>
      </c>
      <c r="J40" s="2">
        <v>103</v>
      </c>
    </row>
    <row r="41" spans="1:10">
      <c r="A41" s="2" t="s">
        <v>51</v>
      </c>
      <c r="B41" s="2" t="s">
        <v>112</v>
      </c>
      <c r="C41" s="3">
        <v>163295654</v>
      </c>
      <c r="D41" s="3">
        <v>70278893</v>
      </c>
      <c r="E41" s="3">
        <v>93016761</v>
      </c>
      <c r="F41" s="3">
        <v>36986330</v>
      </c>
      <c r="G41" s="3">
        <v>65000000</v>
      </c>
      <c r="H41" s="2" t="s">
        <v>11</v>
      </c>
      <c r="I41" s="4">
        <v>38938</v>
      </c>
      <c r="J41" s="2">
        <v>129</v>
      </c>
    </row>
    <row r="42" spans="1:10">
      <c r="A42" s="2" t="s">
        <v>52</v>
      </c>
      <c r="B42" s="2" t="s">
        <v>120</v>
      </c>
      <c r="C42" s="3">
        <v>49610898</v>
      </c>
      <c r="D42" s="3">
        <v>28142535</v>
      </c>
      <c r="E42" s="3">
        <v>21468363</v>
      </c>
      <c r="F42" s="3">
        <v>36147333</v>
      </c>
      <c r="G42" s="3">
        <v>45000000</v>
      </c>
      <c r="H42" s="2" t="s">
        <v>11</v>
      </c>
      <c r="I42" s="4">
        <v>38926</v>
      </c>
      <c r="J42" s="2">
        <v>89</v>
      </c>
    </row>
    <row r="43" spans="1:10">
      <c r="A43" s="2" t="s">
        <v>53</v>
      </c>
      <c r="B43" s="2" t="s">
        <v>121</v>
      </c>
      <c r="C43" s="3">
        <v>15466961</v>
      </c>
      <c r="D43" s="3">
        <v>12482775</v>
      </c>
      <c r="E43" s="3">
        <v>2984186</v>
      </c>
      <c r="F43" s="3">
        <v>16735082</v>
      </c>
      <c r="G43" s="3">
        <v>20000000</v>
      </c>
      <c r="H43" s="2" t="s">
        <v>11</v>
      </c>
      <c r="I43" s="4">
        <v>38653</v>
      </c>
      <c r="J43" s="2">
        <v>102</v>
      </c>
    </row>
    <row r="44" spans="1:10">
      <c r="A44" s="1" t="s">
        <v>54</v>
      </c>
      <c r="B44" s="2" t="s">
        <v>122</v>
      </c>
      <c r="C44" s="3">
        <v>60437727</v>
      </c>
      <c r="D44" s="3">
        <v>24149632</v>
      </c>
      <c r="E44" s="3">
        <v>36288095</v>
      </c>
      <c r="F44" s="2"/>
      <c r="G44" s="3">
        <v>42000000</v>
      </c>
      <c r="H44" s="2" t="s">
        <v>11</v>
      </c>
      <c r="I44" s="4">
        <v>38611</v>
      </c>
      <c r="J44" s="2">
        <v>122</v>
      </c>
    </row>
    <row r="45" spans="1:10">
      <c r="A45" s="1" t="s">
        <v>55</v>
      </c>
      <c r="B45" s="1" t="s">
        <v>128</v>
      </c>
      <c r="C45" s="3">
        <v>331323410</v>
      </c>
      <c r="D45" s="3">
        <v>173005002</v>
      </c>
      <c r="E45" s="3">
        <v>158318408</v>
      </c>
      <c r="F45" s="2"/>
      <c r="G45" s="3">
        <v>100000000</v>
      </c>
      <c r="H45" s="2" t="s">
        <v>11</v>
      </c>
      <c r="I45" s="4">
        <v>38310</v>
      </c>
      <c r="J45" s="2">
        <v>130</v>
      </c>
    </row>
    <row r="46" spans="1:10">
      <c r="A46" s="2" t="s">
        <v>56</v>
      </c>
      <c r="B46" s="2" t="s">
        <v>119</v>
      </c>
      <c r="C46" s="3">
        <v>59165300</v>
      </c>
      <c r="D46" s="3">
        <v>36873198</v>
      </c>
      <c r="E46" s="3">
        <v>22292102</v>
      </c>
      <c r="F46" s="2"/>
      <c r="G46" s="3">
        <v>0</v>
      </c>
      <c r="H46" s="2" t="s">
        <v>11</v>
      </c>
      <c r="I46" s="4">
        <v>37876</v>
      </c>
      <c r="J46" s="2">
        <v>116</v>
      </c>
    </row>
    <row r="47" spans="1:10">
      <c r="A47" s="1" t="s">
        <v>57</v>
      </c>
      <c r="B47" s="2"/>
      <c r="C47" s="3">
        <v>17639</v>
      </c>
      <c r="D47" s="3">
        <v>17639</v>
      </c>
      <c r="E47" s="3">
        <v>0</v>
      </c>
      <c r="F47" s="2"/>
      <c r="G47" s="3">
        <v>4000000</v>
      </c>
      <c r="H47" s="2" t="s">
        <v>21</v>
      </c>
      <c r="I47" s="4">
        <v>37617</v>
      </c>
      <c r="J47" s="2"/>
    </row>
    <row r="48" spans="1:10">
      <c r="A48" s="2" t="s">
        <v>58</v>
      </c>
      <c r="B48" s="2" t="s">
        <v>106</v>
      </c>
      <c r="C48" s="3">
        <v>32531759</v>
      </c>
      <c r="D48" s="3">
        <v>22498520</v>
      </c>
      <c r="E48" s="3">
        <v>10033239</v>
      </c>
      <c r="F48" s="2"/>
      <c r="G48" s="3">
        <v>18500000</v>
      </c>
      <c r="H48" s="2" t="s">
        <v>11</v>
      </c>
      <c r="I48" s="4">
        <v>37596</v>
      </c>
      <c r="J48" s="2"/>
    </row>
    <row r="49" spans="1:10">
      <c r="A49" s="2" t="s">
        <v>59</v>
      </c>
      <c r="B49" s="2" t="s">
        <v>118</v>
      </c>
      <c r="C49" s="3">
        <v>77628265</v>
      </c>
      <c r="D49" s="3">
        <v>40914068</v>
      </c>
      <c r="E49" s="3">
        <v>36714197</v>
      </c>
      <c r="F49" s="2"/>
      <c r="G49" s="3">
        <v>115000000</v>
      </c>
      <c r="H49" s="2" t="s">
        <v>11</v>
      </c>
      <c r="I49" s="4">
        <v>37421</v>
      </c>
      <c r="J49" s="2">
        <v>134</v>
      </c>
    </row>
    <row r="50" spans="1:10">
      <c r="A50" s="2" t="s">
        <v>60</v>
      </c>
      <c r="B50" s="2" t="s">
        <v>117</v>
      </c>
      <c r="C50" s="3">
        <v>62097495</v>
      </c>
      <c r="D50" s="3">
        <v>25528495</v>
      </c>
      <c r="E50" s="3">
        <v>36569000</v>
      </c>
      <c r="F50" s="2"/>
      <c r="G50" s="3">
        <v>57000000</v>
      </c>
      <c r="H50" s="2" t="s">
        <v>11</v>
      </c>
      <c r="I50" s="4">
        <v>37120</v>
      </c>
      <c r="J50" s="2">
        <v>129</v>
      </c>
    </row>
    <row r="51" spans="1:10">
      <c r="A51" s="2" t="s">
        <v>61</v>
      </c>
      <c r="B51" s="2" t="s">
        <v>116</v>
      </c>
      <c r="C51" s="3">
        <v>124715863</v>
      </c>
      <c r="D51" s="3">
        <v>75764085</v>
      </c>
      <c r="E51" s="3">
        <v>48951778</v>
      </c>
      <c r="F51" s="2"/>
      <c r="G51" s="3">
        <v>60000000</v>
      </c>
      <c r="H51" s="2" t="s">
        <v>11</v>
      </c>
      <c r="I51" s="4">
        <v>36882</v>
      </c>
      <c r="J51" s="2">
        <v>125</v>
      </c>
    </row>
    <row r="52" spans="1:10">
      <c r="A52" s="2" t="s">
        <v>62</v>
      </c>
      <c r="B52" s="2" t="s">
        <v>115</v>
      </c>
      <c r="C52" s="3">
        <v>232643008</v>
      </c>
      <c r="D52" s="3">
        <v>101643008</v>
      </c>
      <c r="E52" s="3">
        <v>131000000</v>
      </c>
      <c r="F52" s="2"/>
      <c r="G52" s="3">
        <v>103300000</v>
      </c>
      <c r="H52" s="2" t="s">
        <v>11</v>
      </c>
      <c r="I52" s="4">
        <v>36686</v>
      </c>
      <c r="J52" s="2">
        <v>117</v>
      </c>
    </row>
    <row r="53" spans="1:10">
      <c r="A53" s="2" t="s">
        <v>63</v>
      </c>
      <c r="B53" s="2" t="s">
        <v>104</v>
      </c>
      <c r="C53" s="3">
        <v>16640210</v>
      </c>
      <c r="D53" s="3">
        <v>16640210</v>
      </c>
      <c r="E53" s="3">
        <v>0</v>
      </c>
      <c r="F53" s="2"/>
      <c r="G53" s="3">
        <v>32000000</v>
      </c>
      <c r="H53" s="2" t="s">
        <v>11</v>
      </c>
      <c r="I53" s="4">
        <v>36455</v>
      </c>
      <c r="J53" s="2"/>
    </row>
    <row r="54" spans="1:10">
      <c r="A54" s="2" t="s">
        <v>64</v>
      </c>
      <c r="B54" s="2" t="s">
        <v>114</v>
      </c>
      <c r="C54" s="3">
        <v>96398826</v>
      </c>
      <c r="D54" s="3">
        <v>36443442</v>
      </c>
      <c r="E54" s="3">
        <v>59955384</v>
      </c>
      <c r="F54" s="2"/>
      <c r="G54" s="3">
        <v>40000000</v>
      </c>
      <c r="H54" s="2" t="s">
        <v>11</v>
      </c>
      <c r="I54" s="4">
        <v>36217</v>
      </c>
      <c r="J54" s="2">
        <v>123</v>
      </c>
    </row>
    <row r="55" spans="1:10">
      <c r="A55" s="2" t="s">
        <v>65</v>
      </c>
      <c r="B55" s="2" t="s">
        <v>111</v>
      </c>
      <c r="C55" s="3">
        <v>103891409</v>
      </c>
      <c r="D55" s="3">
        <v>55591409</v>
      </c>
      <c r="E55" s="3">
        <v>48300000</v>
      </c>
      <c r="F55" s="2"/>
      <c r="G55" s="3">
        <v>73000000</v>
      </c>
      <c r="H55" s="2" t="s">
        <v>11</v>
      </c>
      <c r="I55" s="4">
        <v>36014</v>
      </c>
      <c r="J55" s="2">
        <v>99</v>
      </c>
    </row>
    <row r="56" spans="1:10">
      <c r="A56" s="2" t="s">
        <v>66</v>
      </c>
      <c r="B56" s="2" t="s">
        <v>110</v>
      </c>
      <c r="C56" s="3">
        <v>198750909</v>
      </c>
      <c r="D56" s="3">
        <v>78750909</v>
      </c>
      <c r="E56" s="3">
        <v>120000000</v>
      </c>
      <c r="F56" s="2"/>
      <c r="G56" s="3">
        <v>55000000</v>
      </c>
      <c r="H56" s="2" t="s">
        <v>11</v>
      </c>
      <c r="I56" s="4">
        <v>35895</v>
      </c>
      <c r="J56" s="2">
        <v>120</v>
      </c>
    </row>
    <row r="57" spans="1:10">
      <c r="A57" s="2" t="s">
        <v>67</v>
      </c>
      <c r="B57" s="2" t="s">
        <v>109</v>
      </c>
      <c r="C57" s="3">
        <v>241200000</v>
      </c>
      <c r="D57" s="3">
        <v>112276146</v>
      </c>
      <c r="E57" s="3">
        <v>128923854</v>
      </c>
      <c r="F57" s="2"/>
      <c r="G57" s="3">
        <v>80000000</v>
      </c>
      <c r="H57" s="2" t="s">
        <v>11</v>
      </c>
      <c r="I57" s="4">
        <v>35608</v>
      </c>
      <c r="J57" s="2">
        <v>140</v>
      </c>
    </row>
    <row r="58" spans="1:10">
      <c r="A58" s="2" t="s">
        <v>68</v>
      </c>
      <c r="B58" s="2" t="s">
        <v>108</v>
      </c>
      <c r="C58" s="3">
        <v>224117573</v>
      </c>
      <c r="D58" s="3">
        <v>101117573</v>
      </c>
      <c r="E58" s="3">
        <v>123000000</v>
      </c>
      <c r="F58" s="2"/>
      <c r="G58" s="3">
        <v>80000000</v>
      </c>
      <c r="H58" s="2" t="s">
        <v>11</v>
      </c>
      <c r="I58" s="4">
        <v>35587</v>
      </c>
      <c r="J58" s="2">
        <v>115</v>
      </c>
    </row>
    <row r="59" spans="1:10">
      <c r="A59" s="2" t="s">
        <v>69</v>
      </c>
      <c r="B59" s="2" t="s">
        <v>107</v>
      </c>
      <c r="C59" s="3">
        <v>336069511</v>
      </c>
      <c r="D59" s="3">
        <v>134069511</v>
      </c>
      <c r="E59" s="3">
        <v>202000000</v>
      </c>
      <c r="F59" s="2"/>
      <c r="G59" s="3">
        <v>75000000</v>
      </c>
      <c r="H59" s="2" t="s">
        <v>11</v>
      </c>
      <c r="I59" s="4">
        <v>35223</v>
      </c>
      <c r="J59" s="2">
        <v>136</v>
      </c>
    </row>
    <row r="60" spans="1:10">
      <c r="A60" s="2" t="s">
        <v>70</v>
      </c>
      <c r="B60" s="2" t="s">
        <v>105</v>
      </c>
      <c r="C60" s="3">
        <v>49800000</v>
      </c>
      <c r="D60" s="3">
        <v>31983777</v>
      </c>
      <c r="E60" s="3">
        <v>17816223</v>
      </c>
      <c r="F60" s="2"/>
      <c r="G60" s="3">
        <v>4000000</v>
      </c>
      <c r="H60" s="2" t="s">
        <v>11</v>
      </c>
      <c r="I60" s="4">
        <v>34999</v>
      </c>
      <c r="J60" s="2"/>
    </row>
    <row r="61" spans="1:10">
      <c r="A61" s="1" t="s">
        <v>71</v>
      </c>
      <c r="B61" s="2"/>
      <c r="C61" s="3">
        <v>14942422</v>
      </c>
      <c r="D61" s="3">
        <v>14942422</v>
      </c>
      <c r="E61" s="3">
        <v>0</v>
      </c>
      <c r="F61" s="2"/>
      <c r="G61" s="3">
        <v>40000000</v>
      </c>
      <c r="H61" s="2" t="s">
        <v>11</v>
      </c>
      <c r="I61" s="4">
        <v>34810</v>
      </c>
      <c r="J61" s="2">
        <v>138</v>
      </c>
    </row>
    <row r="62" spans="1:10">
      <c r="A62" s="2" t="s">
        <v>72</v>
      </c>
      <c r="B62" s="2" t="s">
        <v>103</v>
      </c>
      <c r="C62" s="3">
        <v>6017509</v>
      </c>
      <c r="D62" s="3">
        <v>6017509</v>
      </c>
      <c r="E62" s="3">
        <v>0</v>
      </c>
      <c r="F62" s="2"/>
      <c r="G62" s="3">
        <v>0</v>
      </c>
      <c r="H62" s="2" t="s">
        <v>11</v>
      </c>
      <c r="I62" s="4">
        <v>34670</v>
      </c>
      <c r="J62" s="2"/>
    </row>
    <row r="63" spans="1:10">
      <c r="A63" s="2" t="s">
        <v>73</v>
      </c>
      <c r="B63" s="2" t="s">
        <v>102</v>
      </c>
      <c r="C63" s="3">
        <v>37784369</v>
      </c>
      <c r="D63" s="3">
        <v>37784369</v>
      </c>
      <c r="E63" s="3">
        <v>0</v>
      </c>
      <c r="F63" s="2"/>
      <c r="G63" s="3">
        <v>0</v>
      </c>
      <c r="H63" s="2" t="s">
        <v>11</v>
      </c>
      <c r="I63" s="4">
        <v>34544</v>
      </c>
      <c r="J63" s="2"/>
    </row>
    <row r="64" spans="1:10">
      <c r="A64" s="2" t="s">
        <v>74</v>
      </c>
      <c r="B64" s="2" t="s">
        <v>101</v>
      </c>
      <c r="C64" s="3">
        <v>27023278</v>
      </c>
      <c r="D64" s="3">
        <v>27023278</v>
      </c>
      <c r="E64" s="3">
        <v>0</v>
      </c>
      <c r="F64" s="2"/>
      <c r="G64" s="3">
        <v>0</v>
      </c>
      <c r="H64" s="2" t="s">
        <v>11</v>
      </c>
      <c r="I64" s="4">
        <v>34404</v>
      </c>
      <c r="J64" s="2">
        <v>95</v>
      </c>
    </row>
    <row r="65" spans="1:10">
      <c r="A65" s="1" t="s">
        <v>75</v>
      </c>
      <c r="B65" s="2"/>
      <c r="C65" s="3">
        <v>9502551</v>
      </c>
      <c r="D65" s="3">
        <v>2502551</v>
      </c>
      <c r="E65" s="3">
        <v>7000000</v>
      </c>
      <c r="F65" s="2"/>
      <c r="G65" s="3">
        <v>0</v>
      </c>
      <c r="H65" s="2" t="s">
        <v>11</v>
      </c>
      <c r="I65" s="4">
        <v>34362</v>
      </c>
      <c r="J65" s="2"/>
    </row>
    <row r="66" spans="1:10">
      <c r="A66" s="2" t="s">
        <v>76</v>
      </c>
      <c r="B66" s="2" t="s">
        <v>100</v>
      </c>
      <c r="C66" s="3">
        <v>9461630</v>
      </c>
      <c r="D66" s="3">
        <v>9461630</v>
      </c>
      <c r="E66" s="3">
        <v>0</v>
      </c>
      <c r="F66" s="2"/>
      <c r="G66" s="3">
        <v>0</v>
      </c>
      <c r="H66" s="2" t="s">
        <v>11</v>
      </c>
      <c r="I66" s="4">
        <v>34033</v>
      </c>
      <c r="J66" s="2">
        <v>107</v>
      </c>
    </row>
    <row r="67" spans="1:10">
      <c r="A67" s="2" t="s">
        <v>77</v>
      </c>
      <c r="B67" s="2" t="s">
        <v>99</v>
      </c>
      <c r="C67" s="3">
        <v>35208854</v>
      </c>
      <c r="D67" s="3">
        <v>35208854</v>
      </c>
      <c r="E67" s="3">
        <v>0</v>
      </c>
      <c r="F67" s="2"/>
      <c r="G67" s="3">
        <v>0</v>
      </c>
      <c r="H67" s="2" t="s">
        <v>11</v>
      </c>
      <c r="I67" s="4">
        <v>33844</v>
      </c>
      <c r="J67" s="2"/>
    </row>
    <row r="68" spans="1:10">
      <c r="A68" s="1" t="s">
        <v>78</v>
      </c>
      <c r="B68" s="2"/>
      <c r="C68" s="3">
        <v>14560000</v>
      </c>
      <c r="D68" s="3">
        <v>14560000</v>
      </c>
      <c r="E68" s="3">
        <v>0</v>
      </c>
      <c r="F68" s="2"/>
      <c r="G68" s="3">
        <v>0</v>
      </c>
      <c r="H68" s="2" t="s">
        <v>11</v>
      </c>
      <c r="I68" s="4">
        <v>33102</v>
      </c>
      <c r="J68" s="2"/>
    </row>
    <row r="69" spans="1:10">
      <c r="A69" s="2" t="s">
        <v>79</v>
      </c>
      <c r="B69" s="2" t="s">
        <v>98</v>
      </c>
      <c r="C69" s="3">
        <v>14760451</v>
      </c>
      <c r="D69" s="3">
        <v>14760451</v>
      </c>
      <c r="E69" s="3">
        <v>0</v>
      </c>
      <c r="F69" s="2"/>
      <c r="G69" s="3">
        <v>0</v>
      </c>
      <c r="H69" s="2" t="s">
        <v>11</v>
      </c>
      <c r="I69" s="4">
        <v>33017</v>
      </c>
      <c r="J69" s="2"/>
    </row>
    <row r="70" spans="1:10">
      <c r="A70" s="2" t="s">
        <v>80</v>
      </c>
      <c r="B70" s="2" t="s">
        <v>97</v>
      </c>
      <c r="C70" s="3">
        <v>725131</v>
      </c>
      <c r="D70" s="3">
        <v>725131</v>
      </c>
      <c r="E70" s="3">
        <v>0</v>
      </c>
      <c r="F70" s="2"/>
      <c r="G70" s="3">
        <v>0</v>
      </c>
      <c r="H70" s="2" t="s">
        <v>11</v>
      </c>
      <c r="I70" s="4">
        <v>32661</v>
      </c>
      <c r="J70" s="2"/>
    </row>
    <row r="71" spans="1:10">
      <c r="A71" s="2" t="s">
        <v>81</v>
      </c>
      <c r="B71" s="2" t="s">
        <v>96</v>
      </c>
      <c r="C71" s="3">
        <v>80640528</v>
      </c>
      <c r="D71" s="3">
        <v>80640528</v>
      </c>
      <c r="E71" s="3">
        <v>0</v>
      </c>
      <c r="F71" s="2"/>
      <c r="G71" s="3">
        <v>0</v>
      </c>
      <c r="H71" s="2" t="s">
        <v>11</v>
      </c>
      <c r="I71" s="4">
        <v>32127</v>
      </c>
      <c r="J71" s="2"/>
    </row>
    <row r="72" spans="1:10">
      <c r="A72" s="2" t="s">
        <v>82</v>
      </c>
      <c r="B72" s="2" t="s">
        <v>95</v>
      </c>
      <c r="C72" s="3">
        <v>22847000</v>
      </c>
      <c r="D72" s="3">
        <v>22847000</v>
      </c>
      <c r="E72" s="3">
        <v>0</v>
      </c>
      <c r="F72" s="2"/>
      <c r="G72" s="3">
        <v>0</v>
      </c>
      <c r="H72" s="2" t="s">
        <v>11</v>
      </c>
      <c r="I72" s="4">
        <v>31849</v>
      </c>
      <c r="J72" s="2">
        <v>93</v>
      </c>
    </row>
    <row r="73" spans="1:10">
      <c r="A73" s="2" t="s">
        <v>83</v>
      </c>
      <c r="B73" s="2" t="s">
        <v>94</v>
      </c>
      <c r="C73" s="3">
        <v>41382841</v>
      </c>
      <c r="D73" s="3">
        <v>41382841</v>
      </c>
      <c r="E73" s="3">
        <v>0</v>
      </c>
      <c r="F73" s="2"/>
      <c r="G73" s="3">
        <v>18000000</v>
      </c>
      <c r="H73" s="2" t="s">
        <v>11</v>
      </c>
      <c r="I73" s="4">
        <v>31695</v>
      </c>
      <c r="J73" s="2"/>
    </row>
    <row r="74" spans="1:10">
      <c r="A74" s="2" t="s">
        <v>85</v>
      </c>
      <c r="B74" s="2" t="s">
        <v>93</v>
      </c>
      <c r="C74" s="3">
        <v>1400000</v>
      </c>
      <c r="D74" s="3">
        <v>1400000</v>
      </c>
      <c r="E74" s="3">
        <v>0</v>
      </c>
      <c r="F74" s="2"/>
      <c r="G74" s="3">
        <v>0</v>
      </c>
      <c r="H74" s="2" t="s">
        <v>11</v>
      </c>
      <c r="I74" s="4">
        <v>31037</v>
      </c>
      <c r="J74" s="2"/>
    </row>
    <row r="75" spans="1:10">
      <c r="A75" s="5" t="s">
        <v>84</v>
      </c>
      <c r="B75" s="2"/>
      <c r="C75" s="3">
        <v>25928721</v>
      </c>
      <c r="D75" s="3">
        <v>25928721</v>
      </c>
      <c r="E75" s="3">
        <v>0</v>
      </c>
      <c r="F75" s="2"/>
      <c r="G75" s="3">
        <v>48000000</v>
      </c>
      <c r="H75" s="2" t="s">
        <v>21</v>
      </c>
      <c r="I75" s="4">
        <v>31030</v>
      </c>
      <c r="J75" s="2"/>
    </row>
    <row r="76" spans="1:10">
      <c r="A76" s="2" t="s">
        <v>86</v>
      </c>
      <c r="B76" s="2" t="s">
        <v>92</v>
      </c>
      <c r="C76" s="3">
        <v>5400000</v>
      </c>
      <c r="D76" s="3">
        <v>5400000</v>
      </c>
      <c r="E76" s="3">
        <v>0</v>
      </c>
      <c r="F76" s="2"/>
      <c r="G76" s="3">
        <v>0</v>
      </c>
      <c r="H76" s="2" t="s">
        <v>11</v>
      </c>
      <c r="I76" s="4">
        <v>30764</v>
      </c>
      <c r="J76" s="2"/>
    </row>
    <row r="77" spans="1:10">
      <c r="A77" s="2" t="s">
        <v>87</v>
      </c>
      <c r="B77" s="2" t="s">
        <v>91</v>
      </c>
      <c r="C77" s="3">
        <v>2500098</v>
      </c>
      <c r="D77" s="3">
        <v>2500000</v>
      </c>
      <c r="E77" s="3">
        <v>98</v>
      </c>
      <c r="F77" s="2"/>
      <c r="G77" s="3">
        <v>0</v>
      </c>
      <c r="H77" s="2" t="s">
        <v>21</v>
      </c>
      <c r="I77" s="4">
        <v>30596</v>
      </c>
      <c r="J77" s="2"/>
    </row>
    <row r="78" spans="1:10">
      <c r="A78" s="2" t="s">
        <v>88</v>
      </c>
      <c r="B78" s="2" t="s">
        <v>90</v>
      </c>
      <c r="C78" s="3">
        <v>16800000</v>
      </c>
      <c r="D78" s="3">
        <v>16800000</v>
      </c>
      <c r="E78" s="3">
        <v>0</v>
      </c>
      <c r="F78" s="2"/>
      <c r="G78" s="3">
        <v>0</v>
      </c>
      <c r="H78" s="2" t="s">
        <v>11</v>
      </c>
      <c r="I78" s="4">
        <v>30435</v>
      </c>
      <c r="J78" s="2"/>
    </row>
    <row r="79" spans="1:10">
      <c r="A79" s="2" t="s">
        <v>89</v>
      </c>
      <c r="B79" s="2" t="s">
        <v>90</v>
      </c>
      <c r="C79" s="3">
        <v>27092880</v>
      </c>
      <c r="D79" s="3">
        <v>27092880</v>
      </c>
      <c r="E79" s="3">
        <v>0</v>
      </c>
      <c r="F79" s="2"/>
      <c r="G79" s="3">
        <v>4500000</v>
      </c>
      <c r="H79" s="2" t="s">
        <v>21</v>
      </c>
      <c r="I79" s="4">
        <v>30176</v>
      </c>
      <c r="J79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A65" workbookViewId="0">
      <selection activeCell="A73" sqref="A72:A73"/>
    </sheetView>
  </sheetViews>
  <sheetFormatPr baseColWidth="10" defaultRowHeight="15" x14ac:dyDescent="0"/>
  <cols>
    <col min="1" max="1" width="31.5" customWidth="1"/>
    <col min="2" max="2" width="8.5" customWidth="1"/>
    <col min="3" max="3" width="6.33203125" customWidth="1"/>
    <col min="4" max="4" width="11.6640625" customWidth="1"/>
    <col min="5" max="5" width="10.83203125" customWidth="1"/>
    <col min="6" max="6" width="31.6640625" customWidth="1"/>
    <col min="7" max="7" width="14.5" hidden="1" customWidth="1"/>
    <col min="8" max="8" width="4.83203125" customWidth="1"/>
    <col min="9" max="9" width="28" customWidth="1"/>
    <col min="10" max="10" width="5" customWidth="1"/>
    <col min="11" max="11" width="19.5" customWidth="1"/>
    <col min="12" max="13" width="10.83203125" hidden="1" customWidth="1"/>
    <col min="15" max="15" width="20.33203125" customWidth="1"/>
  </cols>
  <sheetData>
    <row r="1" spans="1:18">
      <c r="A1" s="1" t="s">
        <v>0</v>
      </c>
      <c r="B1" s="1" t="s">
        <v>610</v>
      </c>
      <c r="C1" s="1" t="s">
        <v>492</v>
      </c>
      <c r="D1" s="1" t="s">
        <v>604</v>
      </c>
      <c r="E1" s="1" t="s">
        <v>143</v>
      </c>
      <c r="G1" s="1" t="s">
        <v>131</v>
      </c>
      <c r="H1" s="1" t="s">
        <v>144</v>
      </c>
      <c r="I1" t="s">
        <v>132</v>
      </c>
      <c r="J1" s="1" t="s">
        <v>145</v>
      </c>
      <c r="K1" t="s">
        <v>133</v>
      </c>
      <c r="L1" s="1" t="s">
        <v>146</v>
      </c>
      <c r="M1" t="s">
        <v>134</v>
      </c>
      <c r="N1" s="1" t="s">
        <v>243</v>
      </c>
      <c r="O1" t="s">
        <v>134</v>
      </c>
      <c r="P1" t="s">
        <v>269</v>
      </c>
      <c r="Q1" t="s">
        <v>135</v>
      </c>
      <c r="R1">
        <f>LEN(E1)+LEN(G1)+LEN(H1)+LEN(I1)+LEN(J1)+LEN(K1)+LEN(L1)+LEN(M1)+LEN(P1)+LEN(Q1)</f>
        <v>67</v>
      </c>
    </row>
    <row r="2" spans="1:18">
      <c r="A2" s="2" t="s">
        <v>288</v>
      </c>
      <c r="B2" s="2">
        <v>1</v>
      </c>
      <c r="C2" s="2">
        <v>17</v>
      </c>
      <c r="D2" s="2">
        <f>INDEX(Sheet4!I:I,MATCH(Sheet2!A2,Sheet4!A:A,0))/1000000</f>
        <v>0</v>
      </c>
      <c r="E2" s="1" t="s">
        <v>143</v>
      </c>
      <c r="F2" s="1" t="s">
        <v>352</v>
      </c>
      <c r="G2" s="2" t="s">
        <v>289</v>
      </c>
      <c r="H2" s="1" t="s">
        <v>144</v>
      </c>
      <c r="I2" t="s">
        <v>290</v>
      </c>
      <c r="J2" s="1" t="s">
        <v>145</v>
      </c>
      <c r="K2" s="1" t="s">
        <v>291</v>
      </c>
      <c r="L2" s="1" t="s">
        <v>146</v>
      </c>
      <c r="N2" s="1" t="s">
        <v>421</v>
      </c>
      <c r="O2" s="1" t="s">
        <v>422</v>
      </c>
    </row>
    <row r="3" spans="1:18">
      <c r="A3" s="2" t="s">
        <v>12</v>
      </c>
      <c r="B3" s="2">
        <v>2</v>
      </c>
      <c r="C3" s="2" t="s">
        <v>493</v>
      </c>
      <c r="D3" s="2">
        <f>INDEX(Sheet4!I:I,MATCH(Sheet2!A3,Sheet4!A:A,0))/1000000</f>
        <v>0</v>
      </c>
      <c r="E3" s="1" t="s">
        <v>143</v>
      </c>
      <c r="F3" s="1" t="s">
        <v>353</v>
      </c>
      <c r="G3" s="2" t="s">
        <v>280</v>
      </c>
      <c r="H3" s="1" t="s">
        <v>144</v>
      </c>
      <c r="I3" t="s">
        <v>281</v>
      </c>
      <c r="J3" s="1" t="s">
        <v>145</v>
      </c>
      <c r="K3" s="1" t="s">
        <v>282</v>
      </c>
      <c r="L3" s="1" t="s">
        <v>146</v>
      </c>
      <c r="N3" s="1" t="s">
        <v>421</v>
      </c>
      <c r="O3" s="1" t="s">
        <v>423</v>
      </c>
      <c r="P3" t="s">
        <v>269</v>
      </c>
      <c r="R3">
        <f>LEN(E3)+LEN(G3)+LEN(H3)+LEN(I3)+LEN(J3)+LEN(K3)+LEN(L3)+LEN(M3)+LEN(P3)+LEN(Q3)</f>
        <v>117</v>
      </c>
    </row>
    <row r="4" spans="1:18">
      <c r="A4" s="2" t="s">
        <v>13</v>
      </c>
      <c r="B4" s="2">
        <v>3</v>
      </c>
      <c r="C4" s="2">
        <v>73</v>
      </c>
      <c r="D4" s="2">
        <f>INDEX(Sheet4!I:I,MATCH(Sheet2!A4,Sheet4!A:A,0))/1000000</f>
        <v>0</v>
      </c>
      <c r="E4" s="1" t="s">
        <v>143</v>
      </c>
      <c r="F4" s="1" t="s">
        <v>354</v>
      </c>
      <c r="G4" s="2" t="s">
        <v>277</v>
      </c>
      <c r="H4" s="1" t="s">
        <v>144</v>
      </c>
      <c r="I4" t="s">
        <v>278</v>
      </c>
      <c r="J4" s="1" t="s">
        <v>145</v>
      </c>
      <c r="K4" s="1" t="s">
        <v>279</v>
      </c>
      <c r="L4" s="1" t="s">
        <v>146</v>
      </c>
      <c r="N4" s="1" t="s">
        <v>421</v>
      </c>
      <c r="O4" s="1" t="s">
        <v>424</v>
      </c>
      <c r="P4" t="s">
        <v>269</v>
      </c>
      <c r="R4">
        <f>LEN(E4)+LEN(G4)+LEN(H4)+LEN(I4)+LEN(J4)+LEN(K4)+LEN(L4)+LEN(M4)+LEN(P4)+LEN(Q4)</f>
        <v>131</v>
      </c>
    </row>
    <row r="5" spans="1:18">
      <c r="A5" s="2" t="s">
        <v>14</v>
      </c>
      <c r="B5" s="2">
        <v>4</v>
      </c>
      <c r="C5" s="2" t="s">
        <v>493</v>
      </c>
      <c r="D5" s="2">
        <f>INDEX(Sheet4!I:I,MATCH(Sheet2!A5,Sheet4!A:A,0))/1000000</f>
        <v>4.5259999999999996E-3</v>
      </c>
      <c r="E5" s="1" t="s">
        <v>143</v>
      </c>
      <c r="F5" s="1" t="s">
        <v>355</v>
      </c>
      <c r="G5" s="2" t="s">
        <v>283</v>
      </c>
      <c r="H5" s="1" t="s">
        <v>144</v>
      </c>
      <c r="I5" t="s">
        <v>284</v>
      </c>
      <c r="J5" s="1" t="s">
        <v>145</v>
      </c>
      <c r="K5" s="1" t="s">
        <v>285</v>
      </c>
      <c r="L5" s="1" t="s">
        <v>146</v>
      </c>
      <c r="N5" s="1" t="s">
        <v>421</v>
      </c>
      <c r="O5" s="1" t="s">
        <v>425</v>
      </c>
      <c r="P5" t="s">
        <v>269</v>
      </c>
      <c r="R5">
        <f>LEN(E5)+LEN(G5)+LEN(H5)+LEN(I5)+LEN(J5)+LEN(K5)+LEN(L5)+LEN(M5)+LEN(P5)+LEN(Q5)</f>
        <v>129</v>
      </c>
    </row>
    <row r="6" spans="1:18">
      <c r="A6" s="2" t="s">
        <v>15</v>
      </c>
      <c r="B6" s="2">
        <v>5</v>
      </c>
      <c r="C6" s="2">
        <v>30</v>
      </c>
      <c r="D6" s="2">
        <f>INDEX(Sheet4!I:I,MATCH(Sheet2!A6,Sheet4!A:A,0))/1000000</f>
        <v>0</v>
      </c>
      <c r="E6" s="1" t="s">
        <v>143</v>
      </c>
      <c r="F6" s="1" t="s">
        <v>356</v>
      </c>
      <c r="G6" s="2" t="s">
        <v>274</v>
      </c>
      <c r="H6" s="1" t="s">
        <v>144</v>
      </c>
      <c r="I6" t="s">
        <v>275</v>
      </c>
      <c r="J6" s="1" t="s">
        <v>145</v>
      </c>
      <c r="K6" s="1" t="s">
        <v>276</v>
      </c>
      <c r="L6" s="1" t="s">
        <v>146</v>
      </c>
      <c r="N6" s="1" t="s">
        <v>421</v>
      </c>
      <c r="O6" s="1" t="s">
        <v>426</v>
      </c>
      <c r="P6" t="s">
        <v>269</v>
      </c>
      <c r="R6">
        <f>LEN(E6)+LEN(G6)+LEN(H6)+LEN(I6)+LEN(J6)+LEN(K6)+LEN(L6)+LEN(M6)+LEN(P6)+LEN(Q6)</f>
        <v>109</v>
      </c>
    </row>
    <row r="7" spans="1:18">
      <c r="A7" s="2" t="s">
        <v>16</v>
      </c>
      <c r="B7" s="2">
        <v>6</v>
      </c>
      <c r="C7" s="2">
        <v>3</v>
      </c>
      <c r="D7" s="2">
        <f>INDEX(Sheet4!I:I,MATCH(Sheet2!A7,Sheet4!A:A,0))/1000000</f>
        <v>0</v>
      </c>
      <c r="E7" s="1" t="s">
        <v>143</v>
      </c>
      <c r="F7" s="1" t="s">
        <v>357</v>
      </c>
      <c r="G7" s="2" t="s">
        <v>266</v>
      </c>
      <c r="H7" s="1" t="s">
        <v>144</v>
      </c>
      <c r="I7" t="s">
        <v>267</v>
      </c>
      <c r="J7" s="1" t="s">
        <v>145</v>
      </c>
      <c r="K7" s="1" t="s">
        <v>268</v>
      </c>
      <c r="L7" s="1" t="s">
        <v>146</v>
      </c>
      <c r="N7" s="1" t="s">
        <v>421</v>
      </c>
      <c r="O7" s="1" t="s">
        <v>427</v>
      </c>
      <c r="P7" t="s">
        <v>269</v>
      </c>
      <c r="R7">
        <f>LEN(E7)+LEN(G7)+LEN(H7)+LEN(I7)+LEN(J7)+LEN(K7)+LEN(L7)+LEN(M7)+LEN(P7)+LEN(Q7)</f>
        <v>123</v>
      </c>
    </row>
    <row r="8" spans="1:18">
      <c r="A8" s="2" t="s">
        <v>17</v>
      </c>
      <c r="B8" s="2">
        <v>7</v>
      </c>
      <c r="C8" s="2">
        <v>9</v>
      </c>
      <c r="D8" s="2">
        <f>INDEX(Sheet4!I:I,MATCH(Sheet2!A8,Sheet4!A:A,0))/1000000</f>
        <v>0</v>
      </c>
      <c r="E8" s="1" t="s">
        <v>143</v>
      </c>
      <c r="F8" s="1" t="s">
        <v>358</v>
      </c>
      <c r="G8" s="2" t="s">
        <v>263</v>
      </c>
      <c r="H8" s="1" t="s">
        <v>144</v>
      </c>
      <c r="I8" t="s">
        <v>264</v>
      </c>
      <c r="J8" s="1" t="s">
        <v>145</v>
      </c>
      <c r="K8" s="1" t="s">
        <v>265</v>
      </c>
      <c r="L8" s="1" t="s">
        <v>146</v>
      </c>
      <c r="N8" s="1" t="s">
        <v>421</v>
      </c>
      <c r="O8" s="1" t="s">
        <v>428</v>
      </c>
      <c r="P8" t="s">
        <v>269</v>
      </c>
      <c r="R8">
        <f>LEN(E8)+LEN(G8)+LEN(H8)+LEN(I8)+LEN(J8)+LEN(K8)+LEN(L8)+LEN(M8)+LEN(P8)+LEN(Q8)</f>
        <v>162</v>
      </c>
    </row>
    <row r="9" spans="1:18">
      <c r="A9" s="2" t="s">
        <v>18</v>
      </c>
      <c r="B9" s="2">
        <v>8</v>
      </c>
      <c r="C9" s="2">
        <v>27</v>
      </c>
      <c r="D9" s="2">
        <f>INDEX(Sheet4!I:I,MATCH(Sheet2!A9,Sheet4!A:A,0))/1000000</f>
        <v>0</v>
      </c>
      <c r="E9" s="1" t="s">
        <v>143</v>
      </c>
      <c r="F9" s="1" t="s">
        <v>359</v>
      </c>
      <c r="G9" s="2" t="s">
        <v>260</v>
      </c>
      <c r="H9" s="1" t="s">
        <v>144</v>
      </c>
      <c r="I9" t="s">
        <v>261</v>
      </c>
      <c r="J9" s="1" t="s">
        <v>145</v>
      </c>
      <c r="K9" s="1" t="s">
        <v>262</v>
      </c>
      <c r="L9" s="1" t="s">
        <v>146</v>
      </c>
      <c r="N9" s="1" t="s">
        <v>421</v>
      </c>
      <c r="O9" t="s">
        <v>429</v>
      </c>
      <c r="P9" t="s">
        <v>269</v>
      </c>
      <c r="R9">
        <f>LEN(E9)+LEN(G9)+LEN(H9)+LEN(I9)+LEN(J9)+LEN(K9)+LEN(L9)+LEN(M9)+LEN(P9)+LEN(Q9)</f>
        <v>140</v>
      </c>
    </row>
    <row r="10" spans="1:18">
      <c r="A10" s="2" t="s">
        <v>19</v>
      </c>
      <c r="B10" s="2">
        <v>9</v>
      </c>
      <c r="C10" s="2">
        <v>47</v>
      </c>
      <c r="D10" s="2">
        <f>INDEX(Sheet4!I:I,MATCH(Sheet2!A10,Sheet4!A:A,0))/1000000</f>
        <v>0</v>
      </c>
      <c r="E10" s="1" t="s">
        <v>143</v>
      </c>
      <c r="F10" s="1" t="s">
        <v>360</v>
      </c>
      <c r="G10" s="2" t="s">
        <v>257</v>
      </c>
      <c r="H10" s="1" t="s">
        <v>144</v>
      </c>
      <c r="I10" t="s">
        <v>258</v>
      </c>
      <c r="J10" s="1" t="s">
        <v>145</v>
      </c>
      <c r="K10" s="1" t="s">
        <v>259</v>
      </c>
      <c r="L10" s="1" t="s">
        <v>146</v>
      </c>
      <c r="N10" s="1" t="s">
        <v>421</v>
      </c>
      <c r="O10" s="1" t="s">
        <v>430</v>
      </c>
      <c r="P10" t="s">
        <v>269</v>
      </c>
      <c r="R10">
        <f>LEN(E10)+LEN(G10)+LEN(H10)+LEN(I10)+LEN(J10)+LEN(K10)+LEN(L10)+LEN(M10)+LEN(P10)+LEN(Q10)</f>
        <v>144</v>
      </c>
    </row>
    <row r="11" spans="1:18">
      <c r="A11" s="2" t="s">
        <v>22</v>
      </c>
      <c r="B11" s="2">
        <v>10</v>
      </c>
      <c r="C11" s="2">
        <v>63</v>
      </c>
      <c r="D11" s="2">
        <f>INDEX(Sheet4!I:I,MATCH(Sheet2!A11,Sheet4!A:A,0))/1000000</f>
        <v>0</v>
      </c>
      <c r="E11" s="1" t="s">
        <v>143</v>
      </c>
      <c r="F11" s="1" t="s">
        <v>361</v>
      </c>
      <c r="G11" s="2" t="s">
        <v>255</v>
      </c>
      <c r="H11" s="1" t="s">
        <v>144</v>
      </c>
      <c r="I11" t="s">
        <v>256</v>
      </c>
      <c r="J11" s="1" t="s">
        <v>145</v>
      </c>
      <c r="K11" s="1" t="s">
        <v>273</v>
      </c>
      <c r="L11" s="1" t="s">
        <v>146</v>
      </c>
      <c r="N11" s="1" t="s">
        <v>421</v>
      </c>
      <c r="O11" s="1" t="s">
        <v>431</v>
      </c>
      <c r="P11" t="s">
        <v>269</v>
      </c>
      <c r="R11">
        <f>LEN(E11)+LEN(G11)+LEN(H11)+LEN(I11)+LEN(J11)+LEN(K11)+LEN(L11)+LEN(M11)+LEN(P11)+LEN(Q11)</f>
        <v>113</v>
      </c>
    </row>
    <row r="12" spans="1:18">
      <c r="A12" s="2" t="s">
        <v>23</v>
      </c>
      <c r="B12" s="2">
        <v>11</v>
      </c>
      <c r="C12" s="2">
        <v>10</v>
      </c>
      <c r="D12" s="2">
        <f>INDEX(Sheet4!I:I,MATCH(Sheet2!A12,Sheet4!A:A,0))/1000000</f>
        <v>0</v>
      </c>
      <c r="E12" s="1" t="s">
        <v>143</v>
      </c>
      <c r="F12" s="1" t="s">
        <v>362</v>
      </c>
      <c r="G12" s="2" t="s">
        <v>127</v>
      </c>
      <c r="H12" s="1" t="s">
        <v>144</v>
      </c>
      <c r="I12" t="s">
        <v>253</v>
      </c>
      <c r="J12" s="1" t="s">
        <v>145</v>
      </c>
      <c r="K12" s="1" t="s">
        <v>254</v>
      </c>
      <c r="L12" s="1" t="s">
        <v>146</v>
      </c>
      <c r="N12" s="1" t="s">
        <v>421</v>
      </c>
      <c r="O12" s="1" t="s">
        <v>432</v>
      </c>
      <c r="P12" t="s">
        <v>269</v>
      </c>
      <c r="R12">
        <f>LEN(E12)+LEN(G12)+LEN(H12)+LEN(I12)+LEN(J12)+LEN(K12)+LEN(L12)+LEN(M12)+LEN(P12)+LEN(Q12)</f>
        <v>100</v>
      </c>
    </row>
    <row r="13" spans="1:18">
      <c r="A13" s="2" t="s">
        <v>24</v>
      </c>
      <c r="B13" s="2">
        <v>12</v>
      </c>
      <c r="C13" s="2">
        <v>26</v>
      </c>
      <c r="D13" s="2">
        <f>INDEX(Sheet4!I:I,MATCH(Sheet2!A13,Sheet4!A:A,0))/1000000</f>
        <v>0</v>
      </c>
      <c r="E13" s="1" t="s">
        <v>143</v>
      </c>
      <c r="F13" s="1" t="s">
        <v>363</v>
      </c>
      <c r="G13" s="2" t="s">
        <v>250</v>
      </c>
      <c r="H13" s="1" t="s">
        <v>144</v>
      </c>
      <c r="I13" t="s">
        <v>251</v>
      </c>
      <c r="J13" s="1" t="s">
        <v>145</v>
      </c>
      <c r="K13" s="1" t="s">
        <v>272</v>
      </c>
      <c r="L13" s="1" t="s">
        <v>146</v>
      </c>
      <c r="N13" s="1" t="s">
        <v>421</v>
      </c>
      <c r="O13" s="1" t="s">
        <v>433</v>
      </c>
      <c r="P13" t="s">
        <v>269</v>
      </c>
      <c r="R13">
        <f>LEN(E13)+LEN(G13)+LEN(H13)+LEN(I13)+LEN(J13)+LEN(K13)+LEN(L13)+LEN(M13)+LEN(P13)+LEN(Q13)</f>
        <v>128</v>
      </c>
    </row>
    <row r="14" spans="1:18">
      <c r="A14" s="2" t="s">
        <v>25</v>
      </c>
      <c r="B14" s="2">
        <v>13</v>
      </c>
      <c r="C14" s="2">
        <v>5</v>
      </c>
      <c r="D14" s="2">
        <f>INDEX(Sheet4!I:I,MATCH(Sheet2!A14,Sheet4!A:A,0))/1000000</f>
        <v>0</v>
      </c>
      <c r="E14" s="1" t="s">
        <v>143</v>
      </c>
      <c r="F14" s="1" t="s">
        <v>364</v>
      </c>
      <c r="G14" s="2" t="s">
        <v>247</v>
      </c>
      <c r="H14" s="1" t="s">
        <v>144</v>
      </c>
      <c r="I14" t="s">
        <v>248</v>
      </c>
      <c r="J14" s="1" t="s">
        <v>145</v>
      </c>
      <c r="K14" s="1" t="s">
        <v>249</v>
      </c>
      <c r="L14" s="1" t="s">
        <v>146</v>
      </c>
      <c r="N14" s="1" t="s">
        <v>421</v>
      </c>
      <c r="O14" s="1" t="s">
        <v>434</v>
      </c>
      <c r="P14" t="s">
        <v>269</v>
      </c>
      <c r="R14">
        <f>LEN(E14)+LEN(G14)+LEN(H14)+LEN(I14)+LEN(J14)+LEN(K14)+LEN(L14)+LEN(M14)+LEN(P14)+LEN(Q14)</f>
        <v>126</v>
      </c>
    </row>
    <row r="15" spans="1:18">
      <c r="A15" s="2" t="s">
        <v>26</v>
      </c>
      <c r="B15" s="2">
        <v>14</v>
      </c>
      <c r="C15" s="2">
        <v>9</v>
      </c>
      <c r="D15" s="2">
        <f>INDEX(Sheet4!I:I,MATCH(Sheet2!A15,Sheet4!A:A,0))/1000000</f>
        <v>0</v>
      </c>
      <c r="E15" s="1" t="s">
        <v>143</v>
      </c>
      <c r="F15" s="1" t="s">
        <v>365</v>
      </c>
      <c r="G15" s="2" t="s">
        <v>244</v>
      </c>
      <c r="H15" s="1" t="s">
        <v>144</v>
      </c>
      <c r="I15" t="s">
        <v>245</v>
      </c>
      <c r="J15" s="1" t="s">
        <v>145</v>
      </c>
      <c r="K15" s="1" t="s">
        <v>246</v>
      </c>
      <c r="L15" s="1" t="s">
        <v>146</v>
      </c>
      <c r="N15" s="1" t="s">
        <v>421</v>
      </c>
      <c r="O15" s="1" t="s">
        <v>435</v>
      </c>
      <c r="P15" t="s">
        <v>269</v>
      </c>
      <c r="R15">
        <f>LEN(E15)+LEN(G15)+LEN(H15)+LEN(I15)+LEN(J15)+LEN(K15)+LEN(L15)+LEN(M15)+LEN(P15)+LEN(Q15)</f>
        <v>136</v>
      </c>
    </row>
    <row r="16" spans="1:18">
      <c r="A16" s="2" t="s">
        <v>27</v>
      </c>
      <c r="B16" s="2">
        <v>15</v>
      </c>
      <c r="C16" s="2">
        <v>1</v>
      </c>
      <c r="D16" s="2">
        <f>INDEX(Sheet4!I:I,MATCH(Sheet2!A16,Sheet4!A:A,0))/1000000</f>
        <v>15.392735</v>
      </c>
      <c r="E16" s="1" t="s">
        <v>143</v>
      </c>
      <c r="F16" s="1" t="s">
        <v>351</v>
      </c>
      <c r="G16" s="2" t="s">
        <v>241</v>
      </c>
      <c r="H16" s="1" t="s">
        <v>144</v>
      </c>
      <c r="I16" t="s">
        <v>242</v>
      </c>
      <c r="J16" s="1" t="s">
        <v>145</v>
      </c>
      <c r="K16" s="1" t="s">
        <v>237</v>
      </c>
      <c r="L16" s="1" t="s">
        <v>146</v>
      </c>
      <c r="M16" s="1"/>
      <c r="N16" s="1" t="s">
        <v>421</v>
      </c>
      <c r="O16" s="1" t="s">
        <v>436</v>
      </c>
      <c r="P16" t="s">
        <v>269</v>
      </c>
      <c r="R16">
        <f>LEN(E16)+LEN(G16)+LEN(H16)+LEN(I16)+LEN(J16)+LEN(K16)+LEN(L16)+LEN(M16)+LEN(P16)+LEN(Q16)</f>
        <v>111</v>
      </c>
    </row>
    <row r="17" spans="1:18">
      <c r="A17" s="2" t="s">
        <v>29</v>
      </c>
      <c r="B17" s="2">
        <v>16</v>
      </c>
      <c r="C17" s="2">
        <v>13</v>
      </c>
      <c r="D17" s="2">
        <f>INDEX(Sheet4!I:I,MATCH(Sheet2!A17,Sheet4!A:A,0))/1000000</f>
        <v>0</v>
      </c>
      <c r="E17" s="1" t="s">
        <v>143</v>
      </c>
      <c r="F17" s="1" t="s">
        <v>366</v>
      </c>
      <c r="G17" s="2" t="s">
        <v>222</v>
      </c>
      <c r="H17" s="1" t="s">
        <v>144</v>
      </c>
      <c r="I17" t="s">
        <v>223</v>
      </c>
      <c r="J17" s="1" t="s">
        <v>145</v>
      </c>
      <c r="K17" s="1" t="s">
        <v>224</v>
      </c>
      <c r="L17" s="1" t="s">
        <v>146</v>
      </c>
      <c r="M17" s="1" t="s">
        <v>228</v>
      </c>
      <c r="N17" s="1" t="s">
        <v>421</v>
      </c>
      <c r="O17" s="1" t="s">
        <v>437</v>
      </c>
      <c r="P17" t="s">
        <v>269</v>
      </c>
      <c r="R17">
        <f>LEN(E17)+LEN(G17)+LEN(H17)+LEN(I17)+LEN(J17)+LEN(K17)+LEN(L17)+LEN(M17)+LEN(P17)+LEN(Q17)</f>
        <v>179</v>
      </c>
    </row>
    <row r="18" spans="1:18">
      <c r="A18" s="2" t="s">
        <v>30</v>
      </c>
      <c r="B18" s="2">
        <v>17</v>
      </c>
      <c r="C18" s="2">
        <v>85</v>
      </c>
      <c r="D18" s="2">
        <f>INDEX(Sheet4!I:I,MATCH(Sheet2!A18,Sheet4!A:A,0))/1000000</f>
        <v>0.40992899999999999</v>
      </c>
      <c r="E18" s="1" t="s">
        <v>143</v>
      </c>
      <c r="F18" s="1" t="s">
        <v>367</v>
      </c>
      <c r="G18" s="2" t="s">
        <v>219</v>
      </c>
      <c r="H18" s="1" t="s">
        <v>144</v>
      </c>
      <c r="I18" t="s">
        <v>220</v>
      </c>
      <c r="J18" s="1" t="s">
        <v>145</v>
      </c>
      <c r="K18" s="1" t="s">
        <v>221</v>
      </c>
      <c r="L18" s="1" t="s">
        <v>146</v>
      </c>
      <c r="M18" s="1" t="s">
        <v>229</v>
      </c>
      <c r="N18" s="1" t="s">
        <v>421</v>
      </c>
      <c r="O18" s="1" t="s">
        <v>438</v>
      </c>
      <c r="P18" t="s">
        <v>269</v>
      </c>
      <c r="R18">
        <f>LEN(E18)+LEN(G18)+LEN(H18)+LEN(I18)+LEN(J18)+LEN(K18)+LEN(L18)+LEN(M18)+LEN(P18)+LEN(Q18)</f>
        <v>134</v>
      </c>
    </row>
    <row r="19" spans="1:18">
      <c r="A19" s="2" t="s">
        <v>31</v>
      </c>
      <c r="B19" s="2">
        <v>18</v>
      </c>
      <c r="C19" s="2">
        <v>61</v>
      </c>
      <c r="D19" s="2">
        <f>INDEX(Sheet4!I:I,MATCH(Sheet2!A19,Sheet4!A:A,0))/1000000</f>
        <v>0</v>
      </c>
      <c r="E19" s="1" t="s">
        <v>143</v>
      </c>
      <c r="F19" s="1" t="s">
        <v>402</v>
      </c>
      <c r="G19" s="2" t="s">
        <v>150</v>
      </c>
      <c r="H19" s="1" t="s">
        <v>144</v>
      </c>
      <c r="I19" t="s">
        <v>271</v>
      </c>
      <c r="J19" s="1" t="s">
        <v>145</v>
      </c>
      <c r="K19" s="1" t="s">
        <v>270</v>
      </c>
      <c r="L19" s="1" t="s">
        <v>146</v>
      </c>
      <c r="N19" s="1" t="s">
        <v>421</v>
      </c>
      <c r="O19" s="1" t="s">
        <v>439</v>
      </c>
      <c r="P19" t="s">
        <v>269</v>
      </c>
      <c r="R19">
        <f>LEN(E19)+LEN(G19)+LEN(H19)+LEN(I19)+LEN(J19)+LEN(K19)+LEN(L19)+LEN(M19)+LEN(P19)+LEN(Q19)</f>
        <v>128</v>
      </c>
    </row>
    <row r="20" spans="1:18">
      <c r="A20" s="2" t="s">
        <v>32</v>
      </c>
      <c r="B20" s="2">
        <v>19</v>
      </c>
      <c r="C20" s="2">
        <v>72</v>
      </c>
      <c r="D20" s="2">
        <f>INDEX(Sheet4!I:I,MATCH(Sheet2!A20,Sheet4!A:A,0))/1000000</f>
        <v>206.506856</v>
      </c>
      <c r="E20" s="1" t="s">
        <v>143</v>
      </c>
      <c r="F20" s="1" t="s">
        <v>368</v>
      </c>
      <c r="G20" s="2" t="s">
        <v>149</v>
      </c>
      <c r="H20" s="1" t="s">
        <v>144</v>
      </c>
      <c r="I20" t="s">
        <v>151</v>
      </c>
      <c r="J20" s="1" t="s">
        <v>145</v>
      </c>
      <c r="K20" s="1" t="s">
        <v>239</v>
      </c>
      <c r="L20" s="1" t="s">
        <v>146</v>
      </c>
      <c r="M20" s="1" t="s">
        <v>240</v>
      </c>
      <c r="N20" s="1" t="s">
        <v>421</v>
      </c>
      <c r="O20" s="1" t="s">
        <v>440</v>
      </c>
      <c r="P20" t="s">
        <v>269</v>
      </c>
      <c r="R20">
        <f>LEN(E20)+LEN(G20)+LEN(H20)+LEN(I20)+LEN(J20)+LEN(K20)+LEN(L20)+LEN(M20)+LEN(P20)+LEN(Q20)</f>
        <v>121</v>
      </c>
    </row>
    <row r="21" spans="1:18">
      <c r="A21" s="2" t="s">
        <v>33</v>
      </c>
      <c r="B21" s="2">
        <v>20</v>
      </c>
      <c r="C21" s="2">
        <v>16</v>
      </c>
      <c r="D21" s="2">
        <f>INDEX(Sheet4!I:I,MATCH(Sheet2!A21,Sheet4!A:A,0))/1000000</f>
        <v>0.32653500000000002</v>
      </c>
      <c r="E21" s="1" t="s">
        <v>143</v>
      </c>
      <c r="F21" s="1" t="s">
        <v>403</v>
      </c>
      <c r="G21" s="2" t="s">
        <v>148</v>
      </c>
      <c r="H21" s="1" t="s">
        <v>144</v>
      </c>
      <c r="I21" t="s">
        <v>230</v>
      </c>
      <c r="J21" s="1" t="s">
        <v>145</v>
      </c>
      <c r="K21" s="1" t="s">
        <v>231</v>
      </c>
      <c r="L21" s="1" t="s">
        <v>146</v>
      </c>
      <c r="M21" s="1" t="s">
        <v>232</v>
      </c>
      <c r="N21" s="1" t="s">
        <v>421</v>
      </c>
      <c r="O21" s="1" t="s">
        <v>441</v>
      </c>
      <c r="P21" t="s">
        <v>269</v>
      </c>
      <c r="R21">
        <f>LEN(E21)+LEN(G21)+LEN(H21)+LEN(I21)+LEN(J21)+LEN(K21)+LEN(L21)+LEN(M21)+LEN(P21)+LEN(Q21)</f>
        <v>165</v>
      </c>
    </row>
    <row r="22" spans="1:18">
      <c r="A22" s="2" t="s">
        <v>34</v>
      </c>
      <c r="B22" s="2">
        <v>21</v>
      </c>
      <c r="C22" s="2">
        <v>27</v>
      </c>
      <c r="D22" s="2">
        <f>INDEX(Sheet4!I:I,MATCH(Sheet2!A22,Sheet4!A:A,0))/1000000</f>
        <v>0.46398200000000001</v>
      </c>
      <c r="E22" s="1" t="s">
        <v>143</v>
      </c>
      <c r="F22" s="1" t="s">
        <v>369</v>
      </c>
      <c r="G22" s="2" t="s">
        <v>147</v>
      </c>
      <c r="H22" s="1" t="s">
        <v>144</v>
      </c>
      <c r="I22" t="s">
        <v>233</v>
      </c>
      <c r="J22" s="1" t="s">
        <v>145</v>
      </c>
      <c r="K22" s="1" t="s">
        <v>234</v>
      </c>
      <c r="L22" s="1" t="s">
        <v>146</v>
      </c>
      <c r="M22" s="1" t="s">
        <v>235</v>
      </c>
      <c r="N22" s="1" t="s">
        <v>421</v>
      </c>
      <c r="O22" s="1" t="s">
        <v>442</v>
      </c>
      <c r="P22" t="s">
        <v>269</v>
      </c>
      <c r="R22">
        <f>LEN(E22)+LEN(G22)+LEN(H22)+LEN(I22)+LEN(J22)+LEN(K22)+LEN(L22)+LEN(M22)+LEN(P22)+LEN(Q22)</f>
        <v>170</v>
      </c>
    </row>
    <row r="23" spans="1:18">
      <c r="A23" s="2" t="s">
        <v>35</v>
      </c>
      <c r="B23" s="2">
        <v>22</v>
      </c>
      <c r="C23" s="2">
        <v>17</v>
      </c>
      <c r="D23" s="2">
        <f>INDEX(Sheet4!I:I,MATCH(Sheet2!A23,Sheet4!A:A,0))/1000000</f>
        <v>58.343311</v>
      </c>
      <c r="E23" s="1" t="s">
        <v>143</v>
      </c>
      <c r="F23" s="1" t="s">
        <v>404</v>
      </c>
      <c r="G23" s="2" t="s">
        <v>49</v>
      </c>
      <c r="H23" s="1" t="s">
        <v>144</v>
      </c>
      <c r="I23" t="s">
        <v>225</v>
      </c>
      <c r="J23" s="1" t="s">
        <v>145</v>
      </c>
      <c r="K23" s="1" t="s">
        <v>226</v>
      </c>
      <c r="L23" s="1" t="s">
        <v>146</v>
      </c>
      <c r="M23" s="1" t="s">
        <v>227</v>
      </c>
      <c r="N23" s="1" t="s">
        <v>421</v>
      </c>
      <c r="O23" s="1" t="s">
        <v>443</v>
      </c>
      <c r="P23" t="s">
        <v>269</v>
      </c>
      <c r="R23">
        <f>LEN(E23)+LEN(G23)+LEN(H23)+LEN(I23)+LEN(J23)+LEN(K23)+LEN(L23)+LEN(M23)+LEN(P23)+LEN(Q23)</f>
        <v>155</v>
      </c>
    </row>
    <row r="24" spans="1:18">
      <c r="A24" s="2" t="s">
        <v>36</v>
      </c>
      <c r="B24" s="2">
        <v>23</v>
      </c>
      <c r="C24" s="2">
        <v>10</v>
      </c>
      <c r="D24" s="2">
        <f>INDEX(Sheet4!I:I,MATCH(Sheet2!A24,Sheet4!A:A,0))/1000000</f>
        <v>1.9016000000000002E-2</v>
      </c>
      <c r="E24" s="1" t="s">
        <v>143</v>
      </c>
      <c r="F24" s="1" t="s">
        <v>370</v>
      </c>
      <c r="G24" s="2" t="s">
        <v>142</v>
      </c>
      <c r="H24" s="1" t="s">
        <v>144</v>
      </c>
      <c r="I24" t="s">
        <v>236</v>
      </c>
      <c r="J24" s="1" t="s">
        <v>145</v>
      </c>
      <c r="K24" s="1" t="s">
        <v>237</v>
      </c>
      <c r="L24" s="1" t="s">
        <v>146</v>
      </c>
      <c r="M24" s="1" t="s">
        <v>238</v>
      </c>
      <c r="N24" s="1" t="s">
        <v>421</v>
      </c>
      <c r="O24" s="1" t="s">
        <v>238</v>
      </c>
      <c r="P24" t="s">
        <v>269</v>
      </c>
      <c r="R24">
        <f>LEN(E24)+LEN(G24)+LEN(H24)+LEN(I24)+LEN(J24)+LEN(K24)+LEN(L24)+LEN(M24)+LEN(P24)+LEN(Q24)</f>
        <v>143</v>
      </c>
    </row>
    <row r="25" spans="1:18">
      <c r="A25" s="2" t="s">
        <v>37</v>
      </c>
      <c r="B25" s="2">
        <v>24</v>
      </c>
      <c r="C25" s="2">
        <v>46</v>
      </c>
      <c r="D25" s="2">
        <f>INDEX(Sheet4!I:I,MATCH(Sheet2!A25,Sheet4!A:A,0))/1000000</f>
        <v>12.127063</v>
      </c>
      <c r="E25" s="1" t="s">
        <v>143</v>
      </c>
      <c r="F25" s="1" t="s">
        <v>371</v>
      </c>
      <c r="G25" s="2" t="s">
        <v>140</v>
      </c>
      <c r="H25" s="1" t="s">
        <v>144</v>
      </c>
      <c r="I25" t="s">
        <v>153</v>
      </c>
      <c r="J25" s="1" t="s">
        <v>145</v>
      </c>
      <c r="K25" s="1" t="s">
        <v>152</v>
      </c>
      <c r="L25" s="1" t="s">
        <v>146</v>
      </c>
      <c r="M25" s="1" t="s">
        <v>154</v>
      </c>
      <c r="N25" s="1" t="s">
        <v>421</v>
      </c>
      <c r="O25" s="1" t="s">
        <v>444</v>
      </c>
      <c r="P25" t="s">
        <v>269</v>
      </c>
      <c r="R25">
        <f>LEN(E25)+LEN(G25)+LEN(H25)+LEN(I25)+LEN(J25)+LEN(K25)+LEN(L25)+LEN(M25)+LEN(P25)+LEN(Q25)</f>
        <v>159</v>
      </c>
    </row>
    <row r="26" spans="1:18">
      <c r="A26" s="2" t="s">
        <v>38</v>
      </c>
      <c r="B26" s="2">
        <v>25</v>
      </c>
      <c r="C26" s="2">
        <v>9</v>
      </c>
      <c r="D26" s="2">
        <f>INDEX(Sheet4!I:I,MATCH(Sheet2!A26,Sheet4!A:A,0))/1000000</f>
        <v>28.083248999999999</v>
      </c>
      <c r="E26" s="1" t="s">
        <v>143</v>
      </c>
      <c r="F26" s="1" t="s">
        <v>372</v>
      </c>
      <c r="G26" s="2" t="s">
        <v>141</v>
      </c>
      <c r="H26" s="1" t="s">
        <v>144</v>
      </c>
      <c r="I26" t="s">
        <v>155</v>
      </c>
      <c r="J26" s="1" t="s">
        <v>145</v>
      </c>
      <c r="K26" s="1" t="s">
        <v>156</v>
      </c>
      <c r="L26" s="1" t="s">
        <v>146</v>
      </c>
      <c r="M26" s="1" t="s">
        <v>157</v>
      </c>
      <c r="N26" s="1" t="s">
        <v>421</v>
      </c>
      <c r="O26" s="1" t="s">
        <v>445</v>
      </c>
      <c r="P26" t="s">
        <v>269</v>
      </c>
      <c r="R26">
        <f>LEN(E26)+LEN(G26)+LEN(H26)+LEN(I26)+LEN(J26)+LEN(K26)+LEN(L26)+LEN(M26)+LEN(P26)+LEN(Q26)</f>
        <v>111</v>
      </c>
    </row>
    <row r="27" spans="1:18">
      <c r="A27" s="2" t="s">
        <v>39</v>
      </c>
      <c r="B27" s="2">
        <v>26</v>
      </c>
      <c r="C27" s="2">
        <v>40</v>
      </c>
      <c r="D27" s="2">
        <f>INDEX(Sheet4!I:I,MATCH(Sheet2!A27,Sheet4!A:A,0))/1000000</f>
        <v>71.795225000000002</v>
      </c>
      <c r="E27" s="1" t="s">
        <v>143</v>
      </c>
      <c r="F27" s="1" t="s">
        <v>373</v>
      </c>
      <c r="G27" s="2" t="s">
        <v>138</v>
      </c>
      <c r="H27" s="1" t="s">
        <v>144</v>
      </c>
      <c r="I27" t="s">
        <v>158</v>
      </c>
      <c r="J27" s="1" t="s">
        <v>145</v>
      </c>
      <c r="K27" s="1" t="s">
        <v>159</v>
      </c>
      <c r="L27" s="1" t="s">
        <v>146</v>
      </c>
      <c r="M27" s="1" t="s">
        <v>160</v>
      </c>
      <c r="N27" s="1" t="s">
        <v>421</v>
      </c>
      <c r="O27" s="1" t="s">
        <v>446</v>
      </c>
      <c r="P27" t="s">
        <v>269</v>
      </c>
      <c r="R27">
        <f>LEN(E27)+LEN(G27)+LEN(H27)+LEN(I27)+LEN(J27)+LEN(K27)+LEN(L27)+LEN(M27)+LEN(P27)+LEN(Q27)</f>
        <v>110</v>
      </c>
    </row>
    <row r="28" spans="1:18">
      <c r="A28" s="2" t="s">
        <v>40</v>
      </c>
      <c r="B28" s="2">
        <v>27</v>
      </c>
      <c r="C28" s="2">
        <v>75</v>
      </c>
      <c r="D28" s="2">
        <f>INDEX(Sheet4!I:I,MATCH(Sheet2!A28,Sheet4!A:A,0))/1000000</f>
        <v>54.651401999999997</v>
      </c>
      <c r="E28" s="1" t="s">
        <v>143</v>
      </c>
      <c r="F28" s="1" t="s">
        <v>374</v>
      </c>
      <c r="G28" s="2" t="s">
        <v>139</v>
      </c>
      <c r="H28" s="1" t="s">
        <v>144</v>
      </c>
      <c r="I28" t="s">
        <v>161</v>
      </c>
      <c r="J28" s="1" t="s">
        <v>145</v>
      </c>
      <c r="K28" s="1" t="s">
        <v>162</v>
      </c>
      <c r="L28" s="1" t="s">
        <v>146</v>
      </c>
      <c r="M28" s="1" t="s">
        <v>163</v>
      </c>
      <c r="N28" s="1" t="s">
        <v>421</v>
      </c>
      <c r="O28" s="1" t="s">
        <v>447</v>
      </c>
      <c r="P28" t="s">
        <v>269</v>
      </c>
      <c r="R28">
        <f>LEN(E28)+LEN(G28)+LEN(H28)+LEN(I28)+LEN(J28)+LEN(K28)+LEN(L28)+LEN(M28)+LEN(P28)+LEN(Q28)</f>
        <v>130</v>
      </c>
    </row>
    <row r="29" spans="1:18">
      <c r="A29" s="2" t="s">
        <v>41</v>
      </c>
      <c r="B29" s="2">
        <v>28</v>
      </c>
      <c r="C29" s="2">
        <v>86</v>
      </c>
      <c r="D29" s="2">
        <f>INDEX(Sheet4!I:I,MATCH(Sheet2!A29,Sheet4!A:A,0))/1000000</f>
        <v>2.0198109999999998</v>
      </c>
      <c r="E29" s="1" t="s">
        <v>143</v>
      </c>
      <c r="F29" s="1" t="s">
        <v>405</v>
      </c>
      <c r="G29" s="2" t="s">
        <v>137</v>
      </c>
      <c r="H29" s="1" t="s">
        <v>144</v>
      </c>
      <c r="I29" t="s">
        <v>165</v>
      </c>
      <c r="J29" s="1" t="s">
        <v>145</v>
      </c>
      <c r="K29" s="1" t="s">
        <v>164</v>
      </c>
      <c r="L29" s="1" t="s">
        <v>146</v>
      </c>
      <c r="M29" t="s">
        <v>136</v>
      </c>
      <c r="N29" s="1" t="s">
        <v>421</v>
      </c>
      <c r="O29" t="s">
        <v>448</v>
      </c>
      <c r="P29" t="s">
        <v>269</v>
      </c>
      <c r="R29">
        <f>LEN(E29)+LEN(G29)+LEN(H29)+LEN(I29)+LEN(J29)+LEN(K29)+LEN(L29)+LEN(M29)+LEN(P29)+LEN(Q29)</f>
        <v>128</v>
      </c>
    </row>
    <row r="30" spans="1:18">
      <c r="A30" s="2" t="s">
        <v>42</v>
      </c>
      <c r="B30" s="2">
        <v>29</v>
      </c>
      <c r="C30" s="2">
        <v>50</v>
      </c>
      <c r="D30" s="2">
        <f>INDEX(Sheet4!I:I,MATCH(Sheet2!A30,Sheet4!A:A,0))/1000000</f>
        <v>23.377237000000001</v>
      </c>
      <c r="E30" s="1" t="s">
        <v>143</v>
      </c>
      <c r="F30" s="1" t="s">
        <v>406</v>
      </c>
      <c r="G30" s="2" t="s">
        <v>130</v>
      </c>
      <c r="H30" s="1" t="s">
        <v>144</v>
      </c>
      <c r="I30" t="s">
        <v>166</v>
      </c>
      <c r="J30" s="1" t="s">
        <v>145</v>
      </c>
      <c r="K30" s="1" t="s">
        <v>167</v>
      </c>
      <c r="L30" s="1" t="s">
        <v>146</v>
      </c>
      <c r="M30" s="1" t="s">
        <v>168</v>
      </c>
      <c r="N30" s="1" t="s">
        <v>421</v>
      </c>
      <c r="O30" s="1" t="s">
        <v>168</v>
      </c>
      <c r="P30" t="s">
        <v>269</v>
      </c>
      <c r="R30">
        <f>LEN(E30)+LEN(G30)+LEN(H30)+LEN(I30)+LEN(J30)+LEN(K30)+LEN(L30)+LEN(M30)+LEN(P30)+LEN(Q30)</f>
        <v>134</v>
      </c>
    </row>
    <row r="31" spans="1:18">
      <c r="A31" s="2" t="s">
        <v>43</v>
      </c>
      <c r="B31" s="2">
        <v>30</v>
      </c>
      <c r="C31" s="2">
        <v>22</v>
      </c>
      <c r="D31" s="2">
        <f>INDEX(Sheet4!I:I,MATCH(Sheet2!A31,Sheet4!A:A,0))/1000000</f>
        <v>142.84638000000001</v>
      </c>
      <c r="E31" s="1" t="s">
        <v>143</v>
      </c>
      <c r="F31" s="1" t="s">
        <v>407</v>
      </c>
      <c r="G31" s="2" t="s">
        <v>129</v>
      </c>
      <c r="H31" s="1" t="s">
        <v>144</v>
      </c>
      <c r="I31" t="s">
        <v>169</v>
      </c>
      <c r="J31" s="1" t="s">
        <v>145</v>
      </c>
      <c r="K31" s="1" t="s">
        <v>170</v>
      </c>
      <c r="L31" s="1" t="s">
        <v>146</v>
      </c>
      <c r="M31" s="1" t="s">
        <v>171</v>
      </c>
      <c r="N31" s="1" t="s">
        <v>421</v>
      </c>
      <c r="O31" s="1" t="s">
        <v>449</v>
      </c>
      <c r="P31" t="s">
        <v>269</v>
      </c>
      <c r="R31">
        <f>LEN(E31)+LEN(G31)+LEN(H31)+LEN(I31)+LEN(J31)+LEN(K31)+LEN(L31)+LEN(M31)+LEN(P31)+LEN(Q31)</f>
        <v>141</v>
      </c>
    </row>
    <row r="32" spans="1:18">
      <c r="A32" s="2" t="s">
        <v>44</v>
      </c>
      <c r="B32" s="2">
        <v>31</v>
      </c>
      <c r="C32" s="2">
        <v>33</v>
      </c>
      <c r="D32" s="2">
        <f>INDEX(Sheet4!I:I,MATCH(Sheet2!A32,Sheet4!A:A,0))/1000000</f>
        <v>95.629322000000002</v>
      </c>
      <c r="E32" s="1" t="s">
        <v>143</v>
      </c>
      <c r="F32" s="1" t="s">
        <v>362</v>
      </c>
      <c r="G32" s="2" t="s">
        <v>127</v>
      </c>
      <c r="H32" s="1" t="s">
        <v>144</v>
      </c>
      <c r="I32" t="s">
        <v>172</v>
      </c>
      <c r="J32" s="1" t="s">
        <v>145</v>
      </c>
      <c r="K32" s="1" t="s">
        <v>173</v>
      </c>
      <c r="L32" s="1" t="s">
        <v>146</v>
      </c>
      <c r="M32" s="1" t="s">
        <v>174</v>
      </c>
      <c r="N32" s="1" t="s">
        <v>421</v>
      </c>
      <c r="O32" s="1" t="s">
        <v>174</v>
      </c>
      <c r="P32" t="s">
        <v>269</v>
      </c>
      <c r="R32">
        <f>LEN(E32)+LEN(G32)+LEN(H32)+LEN(I32)+LEN(J32)+LEN(K32)+LEN(L32)+LEN(M32)+LEN(P32)+LEN(Q32)</f>
        <v>145</v>
      </c>
    </row>
    <row r="33" spans="1:18">
      <c r="A33" s="2" t="s">
        <v>45</v>
      </c>
      <c r="B33" s="2">
        <v>32</v>
      </c>
      <c r="C33" s="2">
        <v>8</v>
      </c>
      <c r="D33" s="2">
        <f>INDEX(Sheet4!I:I,MATCH(Sheet2!A33,Sheet4!A:A,0))/1000000</f>
        <v>19.112010999999999</v>
      </c>
      <c r="E33" s="1" t="s">
        <v>143</v>
      </c>
      <c r="F33" s="1" t="s">
        <v>408</v>
      </c>
      <c r="G33" s="2" t="s">
        <v>126</v>
      </c>
      <c r="H33" s="1" t="s">
        <v>144</v>
      </c>
      <c r="I33" t="s">
        <v>347</v>
      </c>
      <c r="J33" s="1" t="s">
        <v>145</v>
      </c>
      <c r="K33" s="1" t="s">
        <v>348</v>
      </c>
      <c r="L33" s="1" t="s">
        <v>146</v>
      </c>
      <c r="N33" s="1" t="s">
        <v>421</v>
      </c>
      <c r="O33" s="1" t="s">
        <v>450</v>
      </c>
      <c r="P33" t="s">
        <v>269</v>
      </c>
      <c r="R33">
        <f>LEN(E33)+LEN(G33)+LEN(H33)+LEN(I33)+LEN(J33)+LEN(K33)+LEN(L33)+LEN(M33)+LEN(P33)+LEN(Q33)</f>
        <v>122</v>
      </c>
    </row>
    <row r="34" spans="1:18">
      <c r="A34" s="1" t="s">
        <v>46</v>
      </c>
      <c r="B34" s="2">
        <v>33</v>
      </c>
      <c r="C34" s="1">
        <v>36</v>
      </c>
      <c r="D34" s="2">
        <f>INDEX(Sheet4!I:I,MATCH(Sheet2!A34,Sheet4!A:A,0))/1000000</f>
        <v>284.10695399999997</v>
      </c>
      <c r="E34" s="1" t="s">
        <v>143</v>
      </c>
      <c r="F34" s="1" t="s">
        <v>375</v>
      </c>
      <c r="G34" s="1" t="s">
        <v>128</v>
      </c>
      <c r="H34" s="1" t="s">
        <v>144</v>
      </c>
      <c r="I34" s="1" t="s">
        <v>175</v>
      </c>
      <c r="J34" s="1" t="s">
        <v>145</v>
      </c>
      <c r="K34" s="1" t="s">
        <v>176</v>
      </c>
      <c r="L34" s="1" t="s">
        <v>146</v>
      </c>
      <c r="M34" s="1" t="s">
        <v>177</v>
      </c>
      <c r="N34" s="1" t="s">
        <v>421</v>
      </c>
      <c r="O34" s="1" t="s">
        <v>451</v>
      </c>
      <c r="P34" t="s">
        <v>269</v>
      </c>
      <c r="R34">
        <f>LEN(E34)+LEN(G34)+LEN(H34)+LEN(I34)+LEN(J34)+LEN(K34)+LEN(L34)+LEN(M34)+LEN(P34)+LEN(Q34)</f>
        <v>153</v>
      </c>
    </row>
    <row r="35" spans="1:18">
      <c r="A35" s="2" t="s">
        <v>47</v>
      </c>
      <c r="B35" s="2">
        <v>34</v>
      </c>
      <c r="C35" s="2">
        <v>28</v>
      </c>
      <c r="D35" s="2">
        <f>INDEX(Sheet4!I:I,MATCH(Sheet2!A35,Sheet4!A:A,0))/1000000</f>
        <v>23.743133</v>
      </c>
      <c r="E35" s="1" t="s">
        <v>143</v>
      </c>
      <c r="F35" s="1" t="s">
        <v>376</v>
      </c>
      <c r="G35" s="2" t="s">
        <v>125</v>
      </c>
      <c r="H35" s="1" t="s">
        <v>144</v>
      </c>
      <c r="I35" t="s">
        <v>178</v>
      </c>
      <c r="J35" s="1" t="s">
        <v>145</v>
      </c>
      <c r="K35" s="1" t="s">
        <v>179</v>
      </c>
      <c r="L35" s="1" t="s">
        <v>146</v>
      </c>
      <c r="M35" s="1" t="s">
        <v>180</v>
      </c>
      <c r="N35" s="1" t="s">
        <v>421</v>
      </c>
      <c r="O35" s="1" t="s">
        <v>452</v>
      </c>
      <c r="P35" t="s">
        <v>269</v>
      </c>
      <c r="R35">
        <f>LEN(E35)+LEN(G35)+LEN(H35)+LEN(I35)+LEN(J35)+LEN(K35)+LEN(L35)+LEN(M35)+LEN(P35)+LEN(Q35)</f>
        <v>149</v>
      </c>
    </row>
    <row r="36" spans="1:18">
      <c r="A36" s="2" t="s">
        <v>49</v>
      </c>
      <c r="B36" s="2">
        <v>35</v>
      </c>
      <c r="C36" s="2">
        <v>26</v>
      </c>
      <c r="D36" s="2">
        <f>INDEX(Sheet4!I:I,MATCH(Sheet2!A36,Sheet4!A:A,0))/1000000</f>
        <v>150.98099500000001</v>
      </c>
      <c r="E36" s="1" t="s">
        <v>143</v>
      </c>
      <c r="F36" s="1" t="s">
        <v>377</v>
      </c>
      <c r="G36" s="2" t="s">
        <v>124</v>
      </c>
      <c r="H36" s="1" t="s">
        <v>144</v>
      </c>
      <c r="I36" t="s">
        <v>181</v>
      </c>
      <c r="J36" s="1" t="s">
        <v>145</v>
      </c>
      <c r="K36" s="1" t="s">
        <v>182</v>
      </c>
      <c r="L36" s="1" t="s">
        <v>146</v>
      </c>
      <c r="M36" s="1" t="s">
        <v>183</v>
      </c>
      <c r="N36" s="1" t="s">
        <v>421</v>
      </c>
      <c r="O36" s="1" t="s">
        <v>453</v>
      </c>
      <c r="P36" t="s">
        <v>269</v>
      </c>
      <c r="R36">
        <f>LEN(E36)+LEN(G36)+LEN(H36)+LEN(I36)+LEN(J36)+LEN(K36)+LEN(L36)+LEN(M36)+LEN(P36)+LEN(Q36)</f>
        <v>151</v>
      </c>
    </row>
    <row r="37" spans="1:18">
      <c r="A37" s="2" t="s">
        <v>50</v>
      </c>
      <c r="B37" s="2">
        <v>36</v>
      </c>
      <c r="C37" s="2">
        <v>15</v>
      </c>
      <c r="D37" s="2">
        <f>INDEX(Sheet4!I:I,MATCH(Sheet2!A37,Sheet4!A:A,0))/1000000</f>
        <v>33.433396999999999</v>
      </c>
      <c r="E37" s="1" t="s">
        <v>143</v>
      </c>
      <c r="F37" s="1" t="s">
        <v>409</v>
      </c>
      <c r="G37" s="2" t="s">
        <v>123</v>
      </c>
      <c r="H37" s="1" t="s">
        <v>144</v>
      </c>
      <c r="I37" t="s">
        <v>184</v>
      </c>
      <c r="J37" s="1" t="s">
        <v>145</v>
      </c>
      <c r="K37" s="1" t="s">
        <v>185</v>
      </c>
      <c r="L37" s="1" t="s">
        <v>146</v>
      </c>
      <c r="M37" s="1" t="s">
        <v>186</v>
      </c>
      <c r="N37" s="1" t="s">
        <v>421</v>
      </c>
      <c r="O37" s="1" t="s">
        <v>454</v>
      </c>
      <c r="P37" t="s">
        <v>269</v>
      </c>
      <c r="R37">
        <f>LEN(E37)+LEN(G37)+LEN(H37)+LEN(I37)+LEN(J37)+LEN(K37)+LEN(L37)+LEN(M37)+LEN(P37)+LEN(Q37)</f>
        <v>152</v>
      </c>
    </row>
    <row r="38" spans="1:18">
      <c r="A38" s="2" t="s">
        <v>51</v>
      </c>
      <c r="B38" s="2">
        <v>37</v>
      </c>
      <c r="C38" s="2">
        <v>68</v>
      </c>
      <c r="D38" s="2">
        <f>INDEX(Sheet4!I:I,MATCH(Sheet2!A38,Sheet4!A:A,0))/1000000</f>
        <v>96.244521000000006</v>
      </c>
      <c r="E38" s="1" t="s">
        <v>143</v>
      </c>
      <c r="F38" s="1" t="s">
        <v>410</v>
      </c>
      <c r="G38" s="2" t="s">
        <v>112</v>
      </c>
      <c r="H38" s="1" t="s">
        <v>144</v>
      </c>
      <c r="I38" t="s">
        <v>187</v>
      </c>
      <c r="J38" s="1" t="s">
        <v>145</v>
      </c>
      <c r="K38" s="1" t="s">
        <v>189</v>
      </c>
      <c r="L38" s="1" t="s">
        <v>146</v>
      </c>
      <c r="M38" s="1" t="s">
        <v>188</v>
      </c>
      <c r="N38" s="1" t="s">
        <v>421</v>
      </c>
      <c r="O38" s="1" t="s">
        <v>455</v>
      </c>
      <c r="P38" t="s">
        <v>269</v>
      </c>
      <c r="R38">
        <f>LEN(E38)+LEN(G38)+LEN(H38)+LEN(I38)+LEN(J38)+LEN(K38)+LEN(L38)+LEN(M38)+LEN(P38)+LEN(Q38)</f>
        <v>168</v>
      </c>
    </row>
    <row r="39" spans="1:18">
      <c r="A39" s="2" t="s">
        <v>52</v>
      </c>
      <c r="B39" s="2">
        <v>38</v>
      </c>
      <c r="C39" s="2">
        <v>63</v>
      </c>
      <c r="D39" s="2">
        <f>INDEX(Sheet4!I:I,MATCH(Sheet2!A39,Sheet4!A:A,0))/1000000</f>
        <v>38.540233000000001</v>
      </c>
      <c r="E39" s="1" t="s">
        <v>143</v>
      </c>
      <c r="F39" s="1" t="s">
        <v>411</v>
      </c>
      <c r="G39" s="2" t="s">
        <v>120</v>
      </c>
      <c r="H39" s="1" t="s">
        <v>144</v>
      </c>
      <c r="I39" t="s">
        <v>190</v>
      </c>
      <c r="J39" s="1" t="s">
        <v>145</v>
      </c>
      <c r="K39" s="1" t="s">
        <v>191</v>
      </c>
      <c r="L39" s="1" t="s">
        <v>146</v>
      </c>
      <c r="M39" s="1" t="s">
        <v>192</v>
      </c>
      <c r="N39" s="1" t="s">
        <v>421</v>
      </c>
      <c r="O39" s="1" t="s">
        <v>456</v>
      </c>
      <c r="P39" t="s">
        <v>269</v>
      </c>
      <c r="R39">
        <f>LEN(E39)+LEN(G39)+LEN(H39)+LEN(I39)+LEN(J39)+LEN(K39)+LEN(L39)+LEN(M39)+LEN(P39)+LEN(Q39)</f>
        <v>161</v>
      </c>
    </row>
    <row r="40" spans="1:18">
      <c r="A40" s="2" t="s">
        <v>53</v>
      </c>
      <c r="B40" s="2">
        <v>39</v>
      </c>
      <c r="C40" s="2">
        <v>59</v>
      </c>
      <c r="D40" s="2">
        <f>INDEX(Sheet4!I:I,MATCH(Sheet2!A40,Sheet4!A:A,0))/1000000</f>
        <v>17.468088000000002</v>
      </c>
      <c r="E40" s="1" t="s">
        <v>143</v>
      </c>
      <c r="F40" s="1" t="s">
        <v>378</v>
      </c>
      <c r="G40" s="2" t="s">
        <v>121</v>
      </c>
      <c r="H40" s="1" t="s">
        <v>144</v>
      </c>
      <c r="I40" t="s">
        <v>193</v>
      </c>
      <c r="J40" s="1" t="s">
        <v>145</v>
      </c>
      <c r="K40" s="1" t="s">
        <v>194</v>
      </c>
      <c r="L40" s="1" t="s">
        <v>146</v>
      </c>
      <c r="N40" s="1" t="s">
        <v>421</v>
      </c>
      <c r="O40" s="1" t="s">
        <v>457</v>
      </c>
      <c r="P40" t="s">
        <v>269</v>
      </c>
      <c r="R40">
        <f>LEN(E40)+LEN(G40)+LEN(H40)+LEN(I40)+LEN(J40)+LEN(K40)+LEN(L40)+LEN(M40)+LEN(P40)+LEN(Q40)</f>
        <v>120</v>
      </c>
    </row>
    <row r="41" spans="1:18">
      <c r="A41" s="1" t="s">
        <v>54</v>
      </c>
      <c r="B41" s="2">
        <v>40</v>
      </c>
      <c r="C41" s="1">
        <v>61</v>
      </c>
      <c r="D41" s="2">
        <f>INDEX(Sheet4!I:I,MATCH(Sheet2!A41,Sheet4!A:A,0))/1000000</f>
        <v>33.794412000000001</v>
      </c>
      <c r="E41" s="1" t="s">
        <v>143</v>
      </c>
      <c r="F41" s="1" t="s">
        <v>412</v>
      </c>
      <c r="G41" s="2" t="s">
        <v>122</v>
      </c>
      <c r="H41" s="1" t="s">
        <v>144</v>
      </c>
      <c r="I41" s="1" t="s">
        <v>195</v>
      </c>
      <c r="J41" s="1" t="s">
        <v>145</v>
      </c>
      <c r="K41" s="1" t="s">
        <v>196</v>
      </c>
      <c r="L41" s="1" t="s">
        <v>146</v>
      </c>
      <c r="M41" s="1" t="s">
        <v>197</v>
      </c>
      <c r="N41" s="1" t="s">
        <v>421</v>
      </c>
      <c r="O41" s="1" t="s">
        <v>458</v>
      </c>
      <c r="P41" t="s">
        <v>269</v>
      </c>
      <c r="R41">
        <f>LEN(E41)+LEN(G41)+LEN(H41)+LEN(I41)+LEN(J41)+LEN(K41)+LEN(L41)+LEN(M41)+LEN(P41)+LEN(Q41)</f>
        <v>156</v>
      </c>
    </row>
    <row r="42" spans="1:18">
      <c r="A42" s="1" t="s">
        <v>55</v>
      </c>
      <c r="B42" s="2">
        <v>41</v>
      </c>
      <c r="C42" s="1">
        <v>44</v>
      </c>
      <c r="D42" s="2">
        <f>INDEX(Sheet4!I:I,MATCH(Sheet2!A42,Sheet4!A:A,0))/1000000</f>
        <v>249.063119</v>
      </c>
      <c r="E42" s="1" t="s">
        <v>143</v>
      </c>
      <c r="F42" s="1" t="s">
        <v>375</v>
      </c>
      <c r="G42" s="1" t="s">
        <v>128</v>
      </c>
      <c r="H42" s="1" t="s">
        <v>144</v>
      </c>
      <c r="I42" s="1" t="s">
        <v>286</v>
      </c>
      <c r="J42" s="1" t="s">
        <v>145</v>
      </c>
      <c r="K42" s="1" t="s">
        <v>287</v>
      </c>
      <c r="L42" s="1" t="s">
        <v>146</v>
      </c>
      <c r="N42" s="1" t="s">
        <v>421</v>
      </c>
      <c r="O42" s="1" t="s">
        <v>459</v>
      </c>
      <c r="P42" t="s">
        <v>269</v>
      </c>
      <c r="R42">
        <f>LEN(E42)+LEN(G42)+LEN(H42)+LEN(I42)+LEN(J42)+LEN(K42)+LEN(L42)+LEN(M42)+LEN(P42)+LEN(Q42)</f>
        <v>117</v>
      </c>
    </row>
    <row r="43" spans="1:18">
      <c r="A43" s="2" t="s">
        <v>56</v>
      </c>
      <c r="B43" s="2">
        <v>42</v>
      </c>
      <c r="C43" s="2">
        <v>82</v>
      </c>
      <c r="D43" s="2">
        <f>INDEX(Sheet4!I:I,MATCH(Sheet2!A43,Sheet4!A:A,0))/1000000</f>
        <v>54.851173000000003</v>
      </c>
      <c r="E43" s="1" t="s">
        <v>143</v>
      </c>
      <c r="F43" s="1" t="s">
        <v>379</v>
      </c>
      <c r="G43" s="2" t="s">
        <v>119</v>
      </c>
      <c r="H43" s="1" t="s">
        <v>144</v>
      </c>
      <c r="I43" t="s">
        <v>199</v>
      </c>
      <c r="J43" s="1" t="s">
        <v>145</v>
      </c>
      <c r="K43" s="1" t="s">
        <v>200</v>
      </c>
      <c r="L43" s="1" t="s">
        <v>146</v>
      </c>
      <c r="M43" s="1" t="s">
        <v>198</v>
      </c>
      <c r="N43" s="1" t="s">
        <v>421</v>
      </c>
      <c r="O43" s="1" t="s">
        <v>460</v>
      </c>
      <c r="P43" t="s">
        <v>269</v>
      </c>
      <c r="R43">
        <f>LEN(E43)+LEN(G43)+LEN(H43)+LEN(I43)+LEN(J43)+LEN(K43)+LEN(L43)+LEN(M43)+LEN(P43)+LEN(Q43)</f>
        <v>142</v>
      </c>
    </row>
    <row r="44" spans="1:18">
      <c r="A44" s="2" t="s">
        <v>58</v>
      </c>
      <c r="B44" s="2">
        <v>43</v>
      </c>
      <c r="C44" s="2">
        <v>91</v>
      </c>
      <c r="D44" s="2">
        <f>INDEX(Sheet4!I:I,MATCH(Sheet2!A44,Sheet4!A:A,0))/1000000</f>
        <v>33.811554000000001</v>
      </c>
      <c r="E44" s="1" t="s">
        <v>143</v>
      </c>
      <c r="F44" s="1" t="s">
        <v>413</v>
      </c>
      <c r="G44" s="2" t="s">
        <v>201</v>
      </c>
      <c r="H44" s="1" t="s">
        <v>144</v>
      </c>
      <c r="I44" t="s">
        <v>202</v>
      </c>
      <c r="J44" s="1" t="s">
        <v>145</v>
      </c>
      <c r="K44" s="1" t="s">
        <v>203</v>
      </c>
      <c r="L44" s="1" t="s">
        <v>146</v>
      </c>
      <c r="M44" s="1" t="s">
        <v>204</v>
      </c>
      <c r="N44" s="1" t="s">
        <v>421</v>
      </c>
      <c r="O44" s="1" t="s">
        <v>463</v>
      </c>
      <c r="P44" t="s">
        <v>269</v>
      </c>
      <c r="R44">
        <f>LEN(E44)+LEN(G44)+LEN(H44)+LEN(I44)+LEN(J44)+LEN(K44)+LEN(L44)+LEN(M44)+LEN(P44)+LEN(Q44)</f>
        <v>180</v>
      </c>
    </row>
    <row r="45" spans="1:18">
      <c r="A45" s="2" t="s">
        <v>59</v>
      </c>
      <c r="B45" s="2">
        <v>44</v>
      </c>
      <c r="C45" s="2">
        <v>32</v>
      </c>
      <c r="D45" s="2">
        <f>INDEX(Sheet4!I:I,MATCH(Sheet2!A45,Sheet4!A:A,0))/1000000</f>
        <v>63.166812</v>
      </c>
      <c r="E45" s="1" t="s">
        <v>143</v>
      </c>
      <c r="F45" s="1" t="s">
        <v>380</v>
      </c>
      <c r="G45" s="2" t="s">
        <v>118</v>
      </c>
      <c r="H45" s="1" t="s">
        <v>144</v>
      </c>
      <c r="I45" t="s">
        <v>205</v>
      </c>
      <c r="J45" s="1" t="s">
        <v>145</v>
      </c>
      <c r="K45" s="1" t="s">
        <v>206</v>
      </c>
      <c r="L45" s="1" t="s">
        <v>146</v>
      </c>
      <c r="M45" s="1" t="s">
        <v>207</v>
      </c>
      <c r="N45" s="1" t="s">
        <v>421</v>
      </c>
      <c r="O45" s="1" t="s">
        <v>461</v>
      </c>
      <c r="P45" t="s">
        <v>269</v>
      </c>
      <c r="R45">
        <f>LEN(E45)+LEN(G45)+LEN(H45)+LEN(I45)+LEN(J45)+LEN(K45)+LEN(L45)+LEN(M45)+LEN(P45)+LEN(Q45)</f>
        <v>167</v>
      </c>
    </row>
    <row r="46" spans="1:18">
      <c r="A46" s="2" t="s">
        <v>60</v>
      </c>
      <c r="B46" s="2">
        <v>45</v>
      </c>
      <c r="C46" s="2">
        <v>28</v>
      </c>
      <c r="D46" s="2">
        <f>INDEX(Sheet4!I:I,MATCH(Sheet2!A46,Sheet4!A:A,0))/1000000</f>
        <v>40.457695999999999</v>
      </c>
      <c r="E46" s="1" t="s">
        <v>143</v>
      </c>
      <c r="F46" s="1" t="s">
        <v>414</v>
      </c>
      <c r="G46" s="2" t="s">
        <v>117</v>
      </c>
      <c r="H46" s="1" t="s">
        <v>144</v>
      </c>
      <c r="I46" t="s">
        <v>209</v>
      </c>
      <c r="J46" s="1" t="s">
        <v>145</v>
      </c>
      <c r="K46" s="1" t="s">
        <v>252</v>
      </c>
      <c r="L46" s="1" t="s">
        <v>146</v>
      </c>
      <c r="M46" s="1" t="s">
        <v>208</v>
      </c>
      <c r="N46" s="1" t="s">
        <v>421</v>
      </c>
      <c r="O46" s="1" t="s">
        <v>462</v>
      </c>
      <c r="P46" t="s">
        <v>269</v>
      </c>
      <c r="R46">
        <f>LEN(E46)+LEN(G46)+LEN(H46)+LEN(I46)+LEN(J46)+LEN(K46)+LEN(L46)+LEN(M46)+LEN(P46)+LEN(Q46)</f>
        <v>151</v>
      </c>
    </row>
    <row r="47" spans="1:18">
      <c r="A47" s="2" t="s">
        <v>61</v>
      </c>
      <c r="B47" s="2">
        <v>46</v>
      </c>
      <c r="C47" s="2">
        <v>53</v>
      </c>
      <c r="D47" s="2">
        <f>INDEX(Sheet4!I:I,MATCH(Sheet2!A47,Sheet4!A:A,0))/1000000</f>
        <v>123.49645700000001</v>
      </c>
      <c r="E47" s="1" t="s">
        <v>143</v>
      </c>
      <c r="F47" s="1" t="s">
        <v>415</v>
      </c>
      <c r="G47" s="2" t="s">
        <v>116</v>
      </c>
      <c r="H47" s="1" t="s">
        <v>144</v>
      </c>
      <c r="I47" t="s">
        <v>210</v>
      </c>
      <c r="J47" s="1" t="s">
        <v>145</v>
      </c>
      <c r="K47" s="1" t="s">
        <v>212</v>
      </c>
      <c r="L47" s="1" t="s">
        <v>146</v>
      </c>
      <c r="M47" s="1" t="s">
        <v>211</v>
      </c>
      <c r="N47" s="1" t="s">
        <v>421</v>
      </c>
      <c r="O47" s="1" t="s">
        <v>464</v>
      </c>
      <c r="P47" t="s">
        <v>269</v>
      </c>
      <c r="R47">
        <f>LEN(E47)+LEN(G47)+LEN(H47)+LEN(I47)+LEN(J47)+LEN(K47)+LEN(L47)+LEN(M47)+LEN(P47)+LEN(Q47)</f>
        <v>184</v>
      </c>
    </row>
    <row r="48" spans="1:18">
      <c r="A48" s="2" t="s">
        <v>62</v>
      </c>
      <c r="B48" s="2">
        <v>47</v>
      </c>
      <c r="C48" s="2">
        <v>24</v>
      </c>
      <c r="D48" s="2">
        <f>INDEX(Sheet4!I:I,MATCH(Sheet2!A48,Sheet4!A:A,0))/1000000</f>
        <v>169.153569</v>
      </c>
      <c r="E48" s="1" t="s">
        <v>143</v>
      </c>
      <c r="F48" s="1" t="s">
        <v>381</v>
      </c>
      <c r="G48" s="2" t="s">
        <v>115</v>
      </c>
      <c r="H48" s="1" t="s">
        <v>144</v>
      </c>
      <c r="I48" t="s">
        <v>213</v>
      </c>
      <c r="J48" s="1" t="s">
        <v>145</v>
      </c>
      <c r="K48" s="1" t="s">
        <v>214</v>
      </c>
      <c r="L48" s="1" t="s">
        <v>146</v>
      </c>
      <c r="M48" s="1" t="s">
        <v>215</v>
      </c>
      <c r="N48" s="1" t="s">
        <v>421</v>
      </c>
      <c r="O48" s="1" t="s">
        <v>465</v>
      </c>
      <c r="P48" t="s">
        <v>269</v>
      </c>
      <c r="R48">
        <f>LEN(E48)+LEN(G48)+LEN(H48)+LEN(I48)+LEN(J48)+LEN(K48)+LEN(L48)+LEN(M48)+LEN(P48)+LEN(Q48)</f>
        <v>158</v>
      </c>
    </row>
    <row r="49" spans="1:18">
      <c r="A49" s="2" t="s">
        <v>63</v>
      </c>
      <c r="B49" s="2">
        <v>48</v>
      </c>
      <c r="C49" s="2">
        <v>71</v>
      </c>
      <c r="D49" s="2">
        <f>INDEX(Sheet4!I:I,MATCH(Sheet2!A49,Sheet4!A:A,0))/1000000</f>
        <v>29.366282000000002</v>
      </c>
      <c r="E49" s="1" t="s">
        <v>143</v>
      </c>
      <c r="F49" s="1" t="s">
        <v>382</v>
      </c>
      <c r="G49" s="2" t="s">
        <v>104</v>
      </c>
      <c r="H49" s="1" t="s">
        <v>144</v>
      </c>
      <c r="I49" t="s">
        <v>216</v>
      </c>
      <c r="J49" s="1" t="s">
        <v>145</v>
      </c>
      <c r="K49" s="1" t="s">
        <v>217</v>
      </c>
      <c r="L49" s="1" t="s">
        <v>146</v>
      </c>
      <c r="M49" s="1" t="s">
        <v>218</v>
      </c>
      <c r="N49" s="1" t="s">
        <v>421</v>
      </c>
      <c r="O49" s="1" t="s">
        <v>466</v>
      </c>
      <c r="P49" t="s">
        <v>269</v>
      </c>
      <c r="R49">
        <f>LEN(E49)+LEN(G49)+LEN(H49)+LEN(I49)+LEN(J49)+LEN(K49)+LEN(L49)+LEN(M49)+LEN(P49)+LEN(Q49)</f>
        <v>180</v>
      </c>
    </row>
    <row r="50" spans="1:18">
      <c r="A50" s="2" t="s">
        <v>64</v>
      </c>
      <c r="B50" s="2">
        <v>49</v>
      </c>
      <c r="C50" s="2">
        <v>22</v>
      </c>
      <c r="D50" s="2">
        <f>INDEX(Sheet4!I:I,MATCH(Sheet2!A50,Sheet4!A:A,0))/1000000</f>
        <v>64.349928000000006</v>
      </c>
      <c r="E50" s="1" t="s">
        <v>143</v>
      </c>
      <c r="F50" s="1" t="s">
        <v>383</v>
      </c>
      <c r="G50" s="2" t="s">
        <v>114</v>
      </c>
      <c r="H50" s="1" t="s">
        <v>144</v>
      </c>
      <c r="I50" t="s">
        <v>292</v>
      </c>
      <c r="J50" s="1" t="s">
        <v>145</v>
      </c>
      <c r="K50" s="1" t="s">
        <v>293</v>
      </c>
      <c r="L50" s="1" t="s">
        <v>146</v>
      </c>
      <c r="N50" s="1" t="s">
        <v>421</v>
      </c>
      <c r="O50" s="1" t="s">
        <v>467</v>
      </c>
      <c r="P50" t="s">
        <v>269</v>
      </c>
      <c r="R50">
        <f>LEN(E50)+LEN(G50)+LEN(H50)+LEN(I50)+LEN(J50)+LEN(K50)+LEN(L50)+LEN(M50)+LEN(P50)+LEN(Q50)</f>
        <v>135</v>
      </c>
    </row>
    <row r="51" spans="1:18">
      <c r="A51" s="2" t="s">
        <v>65</v>
      </c>
      <c r="B51" s="2">
        <v>50</v>
      </c>
      <c r="C51" s="2">
        <v>40</v>
      </c>
      <c r="D51" s="2">
        <f>INDEX(Sheet4!I:I,MATCH(Sheet2!A51,Sheet4!A:A,0))/1000000</f>
        <v>106.323007</v>
      </c>
      <c r="E51" s="1" t="s">
        <v>143</v>
      </c>
      <c r="F51" s="1" t="s">
        <v>487</v>
      </c>
      <c r="G51" s="2" t="s">
        <v>111</v>
      </c>
      <c r="H51" s="1" t="s">
        <v>144</v>
      </c>
      <c r="I51" t="s">
        <v>488</v>
      </c>
      <c r="J51" s="1" t="s">
        <v>145</v>
      </c>
      <c r="K51" s="1" t="s">
        <v>489</v>
      </c>
      <c r="L51" s="1" t="s">
        <v>146</v>
      </c>
      <c r="N51" s="1" t="s">
        <v>421</v>
      </c>
      <c r="O51" s="1" t="s">
        <v>490</v>
      </c>
      <c r="P51" t="s">
        <v>269</v>
      </c>
      <c r="R51">
        <f>LEN(E51)+LEN(G51)+LEN(H51)+LEN(I51)+LEN(J51)+LEN(K51)+LEN(L51)+LEN(M51)+LEN(P51)+LEN(Q51)</f>
        <v>164</v>
      </c>
    </row>
    <row r="52" spans="1:18">
      <c r="A52" s="2" t="s">
        <v>66</v>
      </c>
      <c r="B52" s="2">
        <v>51</v>
      </c>
      <c r="C52" s="2">
        <v>58</v>
      </c>
      <c r="D52" s="2">
        <f>INDEX(Sheet4!I:I,MATCH(Sheet2!A52,Sheet4!A:A,0))/1000000</f>
        <v>150.61740499999999</v>
      </c>
      <c r="E52" s="1" t="s">
        <v>143</v>
      </c>
      <c r="F52" s="1" t="s">
        <v>416</v>
      </c>
      <c r="G52" s="2" t="s">
        <v>110</v>
      </c>
      <c r="H52" s="1" t="s">
        <v>144</v>
      </c>
      <c r="I52" t="s">
        <v>294</v>
      </c>
      <c r="J52" s="1" t="s">
        <v>145</v>
      </c>
      <c r="K52" s="1" t="s">
        <v>295</v>
      </c>
      <c r="L52" s="1" t="s">
        <v>146</v>
      </c>
      <c r="N52" s="1" t="s">
        <v>421</v>
      </c>
      <c r="O52" s="1" t="s">
        <v>296</v>
      </c>
      <c r="P52" t="s">
        <v>269</v>
      </c>
      <c r="R52">
        <f>LEN(E52)+LEN(G52)+LEN(H52)+LEN(I52)+LEN(J52)+LEN(K52)+LEN(L52)+LEN(M52)+LEN(P52)+LEN(Q52)</f>
        <v>99</v>
      </c>
    </row>
    <row r="53" spans="1:18">
      <c r="A53" s="2" t="s">
        <v>67</v>
      </c>
      <c r="B53" s="2">
        <v>52</v>
      </c>
      <c r="C53" s="2">
        <v>92</v>
      </c>
      <c r="D53" s="2">
        <f>INDEX(Sheet4!I:I,MATCH(Sheet2!A53,Sheet4!A:A,0))/1000000</f>
        <v>219.41546600000001</v>
      </c>
      <c r="E53" s="1" t="s">
        <v>143</v>
      </c>
      <c r="F53" s="1" t="s">
        <v>384</v>
      </c>
      <c r="G53" s="2" t="s">
        <v>297</v>
      </c>
      <c r="H53" s="1" t="s">
        <v>144</v>
      </c>
      <c r="I53" t="s">
        <v>298</v>
      </c>
      <c r="J53" s="1" t="s">
        <v>145</v>
      </c>
      <c r="K53" s="1" t="s">
        <v>299</v>
      </c>
      <c r="L53" s="1" t="s">
        <v>146</v>
      </c>
      <c r="N53" s="1" t="s">
        <v>421</v>
      </c>
      <c r="O53" s="1" t="s">
        <v>468</v>
      </c>
      <c r="P53" t="s">
        <v>269</v>
      </c>
      <c r="R53">
        <f>LEN(E53)+LEN(G53)+LEN(H53)+LEN(I53)+LEN(J53)+LEN(K53)+LEN(L53)+LEN(M53)+LEN(P53)+LEN(Q53)</f>
        <v>136</v>
      </c>
    </row>
    <row r="54" spans="1:18">
      <c r="A54" s="2" t="s">
        <v>68</v>
      </c>
      <c r="B54" s="2">
        <v>53</v>
      </c>
      <c r="C54" s="2">
        <v>55</v>
      </c>
      <c r="D54" s="2">
        <f>INDEX(Sheet4!I:I,MATCH(Sheet2!A54,Sheet4!A:A,0))/1000000</f>
        <v>197.60884899999999</v>
      </c>
      <c r="E54" s="1" t="s">
        <v>143</v>
      </c>
      <c r="F54" s="1" t="s">
        <v>417</v>
      </c>
      <c r="G54" s="2" t="s">
        <v>108</v>
      </c>
      <c r="H54" s="1" t="s">
        <v>144</v>
      </c>
      <c r="I54" t="s">
        <v>300</v>
      </c>
      <c r="J54" s="1" t="s">
        <v>145</v>
      </c>
      <c r="K54" s="1" t="s">
        <v>301</v>
      </c>
      <c r="L54" s="1" t="s">
        <v>146</v>
      </c>
      <c r="N54" s="1" t="s">
        <v>421</v>
      </c>
      <c r="O54" s="1" t="s">
        <v>469</v>
      </c>
      <c r="P54" t="s">
        <v>269</v>
      </c>
      <c r="R54">
        <f>LEN(E54)+LEN(G54)+LEN(H54)+LEN(I54)+LEN(J54)+LEN(K54)+LEN(L54)+LEN(M54)+LEN(P54)+LEN(Q54)</f>
        <v>118</v>
      </c>
    </row>
    <row r="55" spans="1:18">
      <c r="A55" s="2" t="s">
        <v>69</v>
      </c>
      <c r="B55" s="2">
        <v>54</v>
      </c>
      <c r="C55" s="2">
        <v>66</v>
      </c>
      <c r="D55" s="2">
        <f>INDEX(Sheet4!I:I,MATCH(Sheet2!A55,Sheet4!A:A,0))/1000000</f>
        <v>272.08223800000002</v>
      </c>
      <c r="E55" s="1" t="s">
        <v>143</v>
      </c>
      <c r="F55" s="1" t="s">
        <v>418</v>
      </c>
      <c r="G55" s="2" t="s">
        <v>107</v>
      </c>
      <c r="H55" s="1" t="s">
        <v>144</v>
      </c>
      <c r="I55" t="s">
        <v>302</v>
      </c>
      <c r="J55" s="1" t="s">
        <v>145</v>
      </c>
      <c r="K55" s="1" t="s">
        <v>303</v>
      </c>
      <c r="L55" s="1" t="s">
        <v>146</v>
      </c>
      <c r="N55" s="1" t="s">
        <v>421</v>
      </c>
      <c r="O55" s="1" t="s">
        <v>470</v>
      </c>
      <c r="P55" t="s">
        <v>269</v>
      </c>
      <c r="R55">
        <f>LEN(E55)+LEN(G55)+LEN(H55)+LEN(I55)+LEN(J55)+LEN(K55)+LEN(L55)+LEN(M55)+LEN(P55)+LEN(Q55)</f>
        <v>128</v>
      </c>
    </row>
    <row r="56" spans="1:18">
      <c r="A56" s="2" t="s">
        <v>70</v>
      </c>
      <c r="B56" s="2">
        <v>55</v>
      </c>
      <c r="C56" s="2">
        <v>90</v>
      </c>
      <c r="D56" s="2">
        <f>INDEX(Sheet4!I:I,MATCH(Sheet2!A56,Sheet4!A:A,0))/1000000</f>
        <v>64.998548999999997</v>
      </c>
      <c r="E56" s="1" t="s">
        <v>143</v>
      </c>
      <c r="F56" s="1" t="s">
        <v>419</v>
      </c>
      <c r="G56" s="2" t="s">
        <v>105</v>
      </c>
      <c r="H56" s="1" t="s">
        <v>144</v>
      </c>
      <c r="I56" t="s">
        <v>349</v>
      </c>
      <c r="J56" s="1" t="s">
        <v>145</v>
      </c>
      <c r="K56" s="1" t="s">
        <v>350</v>
      </c>
      <c r="L56" s="1" t="s">
        <v>146</v>
      </c>
      <c r="N56" s="1" t="s">
        <v>421</v>
      </c>
      <c r="O56" s="1" t="s">
        <v>471</v>
      </c>
      <c r="P56" t="s">
        <v>269</v>
      </c>
      <c r="R56">
        <f>LEN(E56)+LEN(G56)+LEN(H56)+LEN(I56)+LEN(J56)+LEN(K56)+LEN(L56)+LEN(M56)+LEN(P56)+LEN(Q56)</f>
        <v>129</v>
      </c>
    </row>
    <row r="57" spans="1:18">
      <c r="A57" s="1" t="s">
        <v>71</v>
      </c>
      <c r="B57" s="2">
        <v>56</v>
      </c>
      <c r="C57" s="1">
        <v>68</v>
      </c>
      <c r="D57" s="2">
        <f>INDEX(Sheet4!I:I,MATCH(Sheet2!A57,Sheet4!A:A,0))/1000000</f>
        <v>30.8123</v>
      </c>
      <c r="E57" s="1" t="s">
        <v>143</v>
      </c>
      <c r="F57" s="1" t="s">
        <v>385</v>
      </c>
      <c r="G57" s="2" t="s">
        <v>304</v>
      </c>
      <c r="H57" s="1" t="s">
        <v>144</v>
      </c>
      <c r="I57" s="1" t="s">
        <v>305</v>
      </c>
      <c r="J57" s="1" t="s">
        <v>145</v>
      </c>
      <c r="K57" s="1" t="s">
        <v>306</v>
      </c>
      <c r="L57" s="1" t="s">
        <v>146</v>
      </c>
      <c r="N57" s="1" t="s">
        <v>421</v>
      </c>
      <c r="O57" s="1" t="s">
        <v>472</v>
      </c>
      <c r="P57" t="s">
        <v>269</v>
      </c>
      <c r="R57">
        <f>LEN(E57)+LEN(G57)+LEN(H57)+LEN(I57)+LEN(J57)+LEN(K57)+LEN(L57)+LEN(M57)+LEN(P57)+LEN(Q57)</f>
        <v>112</v>
      </c>
    </row>
    <row r="58" spans="1:18">
      <c r="A58" s="2" t="s">
        <v>72</v>
      </c>
      <c r="B58" s="2">
        <v>57</v>
      </c>
      <c r="C58" s="2">
        <v>10</v>
      </c>
      <c r="D58" s="2">
        <f>INDEX(Sheet4!I:I,MATCH(Sheet2!A58,Sheet4!A:A,0))/1000000</f>
        <v>13.229665000000001</v>
      </c>
      <c r="E58" s="1" t="s">
        <v>143</v>
      </c>
      <c r="F58" s="1" t="s">
        <v>386</v>
      </c>
      <c r="G58" s="2" t="s">
        <v>103</v>
      </c>
      <c r="H58" s="1" t="s">
        <v>144</v>
      </c>
      <c r="I58" t="s">
        <v>307</v>
      </c>
      <c r="J58" s="1" t="s">
        <v>145</v>
      </c>
      <c r="K58" s="1" t="s">
        <v>308</v>
      </c>
      <c r="L58" s="1" t="s">
        <v>146</v>
      </c>
      <c r="N58" s="1" t="s">
        <v>421</v>
      </c>
      <c r="O58" s="1" t="s">
        <v>473</v>
      </c>
      <c r="P58" t="s">
        <v>269</v>
      </c>
      <c r="R58">
        <f>LEN(E58)+LEN(G58)+LEN(H58)+LEN(I58)+LEN(J58)+LEN(K58)+LEN(L58)+LEN(M58)+LEN(P58)+LEN(Q58)</f>
        <v>127</v>
      </c>
    </row>
    <row r="59" spans="1:18">
      <c r="A59" s="2" t="s">
        <v>73</v>
      </c>
      <c r="B59" s="2">
        <v>58</v>
      </c>
      <c r="C59" s="2">
        <v>71</v>
      </c>
      <c r="D59" s="2">
        <f>INDEX(Sheet4!I:I,MATCH(Sheet2!A59,Sheet4!A:A,0))/1000000</f>
        <v>83.070040000000006</v>
      </c>
      <c r="E59" s="1" t="s">
        <v>143</v>
      </c>
      <c r="F59" s="1" t="s">
        <v>387</v>
      </c>
      <c r="G59" s="2" t="s">
        <v>102</v>
      </c>
      <c r="H59" s="1" t="s">
        <v>144</v>
      </c>
      <c r="I59" t="s">
        <v>309</v>
      </c>
      <c r="J59" s="1" t="s">
        <v>145</v>
      </c>
      <c r="K59" s="1" t="s">
        <v>310</v>
      </c>
      <c r="L59" s="1" t="s">
        <v>146</v>
      </c>
      <c r="N59" s="1" t="s">
        <v>421</v>
      </c>
      <c r="O59" s="1" t="s">
        <v>311</v>
      </c>
      <c r="P59" t="s">
        <v>269</v>
      </c>
      <c r="R59">
        <f>LEN(E59)+LEN(G59)+LEN(H59)+LEN(I59)+LEN(J59)+LEN(K59)+LEN(L59)+LEN(M59)+LEN(P59)+LEN(Q59)</f>
        <v>111</v>
      </c>
    </row>
    <row r="60" spans="1:18">
      <c r="A60" s="2" t="s">
        <v>74</v>
      </c>
      <c r="B60" s="2">
        <v>59</v>
      </c>
      <c r="C60" s="2">
        <v>58</v>
      </c>
      <c r="D60" s="2">
        <f>INDEX(Sheet4!I:I,MATCH(Sheet2!A60,Sheet4!A:A,0))/1000000</f>
        <v>59.411467000000002</v>
      </c>
      <c r="E60" s="1" t="s">
        <v>143</v>
      </c>
      <c r="F60" s="1" t="s">
        <v>388</v>
      </c>
      <c r="G60" s="2" t="s">
        <v>101</v>
      </c>
      <c r="H60" s="1" t="s">
        <v>144</v>
      </c>
      <c r="I60" t="s">
        <v>312</v>
      </c>
      <c r="J60" s="1" t="s">
        <v>145</v>
      </c>
      <c r="K60" s="1" t="s">
        <v>313</v>
      </c>
      <c r="L60" s="1" t="s">
        <v>146</v>
      </c>
      <c r="N60" s="1" t="s">
        <v>421</v>
      </c>
      <c r="O60" s="1" t="s">
        <v>474</v>
      </c>
      <c r="P60" t="s">
        <v>269</v>
      </c>
      <c r="R60">
        <f>LEN(E60)+LEN(G60)+LEN(H60)+LEN(I60)+LEN(J60)+LEN(K60)+LEN(L60)+LEN(M60)+LEN(P60)+LEN(Q60)</f>
        <v>138</v>
      </c>
    </row>
    <row r="61" spans="1:18">
      <c r="A61" s="1" t="s">
        <v>75</v>
      </c>
      <c r="B61" s="2">
        <v>60</v>
      </c>
      <c r="C61" s="1">
        <v>95</v>
      </c>
      <c r="D61" s="2">
        <f>INDEX(Sheet4!I:I,MATCH(Sheet2!A61,Sheet4!A:A,0))/1000000</f>
        <v>5.5019289999999996</v>
      </c>
      <c r="E61" s="1" t="s">
        <v>143</v>
      </c>
      <c r="F61" s="1" t="s">
        <v>389</v>
      </c>
      <c r="G61" s="2" t="s">
        <v>314</v>
      </c>
      <c r="H61" s="1" t="s">
        <v>144</v>
      </c>
      <c r="I61" s="1" t="s">
        <v>315</v>
      </c>
      <c r="J61" s="1" t="s">
        <v>145</v>
      </c>
      <c r="K61" s="1" t="s">
        <v>316</v>
      </c>
      <c r="L61" s="1" t="s">
        <v>146</v>
      </c>
      <c r="N61" s="1" t="s">
        <v>421</v>
      </c>
      <c r="O61" s="1" t="s">
        <v>475</v>
      </c>
      <c r="P61" t="s">
        <v>269</v>
      </c>
      <c r="R61">
        <f>LEN(E61)+LEN(G61)+LEN(H61)+LEN(I61)+LEN(J61)+LEN(K61)+LEN(L61)+LEN(M61)+LEN(P61)+LEN(Q61)</f>
        <v>111</v>
      </c>
    </row>
    <row r="62" spans="1:18">
      <c r="A62" s="2" t="s">
        <v>76</v>
      </c>
      <c r="B62" s="2">
        <v>61</v>
      </c>
      <c r="C62" s="2">
        <v>21</v>
      </c>
      <c r="D62" s="2">
        <f>INDEX(Sheet4!I:I,MATCH(Sheet2!A62,Sheet4!A:A,0))/1000000</f>
        <v>20.50019</v>
      </c>
      <c r="E62" s="1" t="s">
        <v>143</v>
      </c>
      <c r="F62" s="1" t="s">
        <v>390</v>
      </c>
      <c r="G62" s="2" t="s">
        <v>100</v>
      </c>
      <c r="H62" s="1" t="s">
        <v>144</v>
      </c>
      <c r="I62" t="s">
        <v>317</v>
      </c>
      <c r="J62" s="1" t="s">
        <v>145</v>
      </c>
      <c r="K62" s="1" t="s">
        <v>318</v>
      </c>
      <c r="L62" s="1" t="s">
        <v>146</v>
      </c>
      <c r="N62" s="1" t="s">
        <v>421</v>
      </c>
      <c r="O62" s="1" t="s">
        <v>476</v>
      </c>
      <c r="P62" t="s">
        <v>269</v>
      </c>
      <c r="R62">
        <f>LEN(E62)+LEN(G62)+LEN(H62)+LEN(I62)+LEN(J62)+LEN(K62)+LEN(L62)+LEN(M62)+LEN(P62)+LEN(Q62)</f>
        <v>127</v>
      </c>
    </row>
    <row r="63" spans="1:18">
      <c r="A63" s="2" t="s">
        <v>77</v>
      </c>
      <c r="B63" s="2">
        <v>62</v>
      </c>
      <c r="C63" s="2">
        <v>61</v>
      </c>
      <c r="D63" s="2">
        <f>INDEX(Sheet4!I:I,MATCH(Sheet2!A63,Sheet4!A:A,0))/1000000</f>
        <v>76.102027000000007</v>
      </c>
      <c r="E63" s="1" t="s">
        <v>143</v>
      </c>
      <c r="F63" s="1" t="s">
        <v>391</v>
      </c>
      <c r="G63" s="2" t="s">
        <v>99</v>
      </c>
      <c r="H63" s="1" t="s">
        <v>144</v>
      </c>
      <c r="I63" t="s">
        <v>319</v>
      </c>
      <c r="J63" s="1" t="s">
        <v>145</v>
      </c>
      <c r="K63" s="1" t="s">
        <v>320</v>
      </c>
      <c r="L63" s="1" t="s">
        <v>146</v>
      </c>
      <c r="N63" s="1" t="s">
        <v>421</v>
      </c>
      <c r="O63" s="1" t="s">
        <v>477</v>
      </c>
      <c r="P63" t="s">
        <v>269</v>
      </c>
      <c r="R63">
        <f>LEN(E63)+LEN(G63)+LEN(H63)+LEN(I63)+LEN(J63)+LEN(K63)+LEN(L63)+LEN(M63)+LEN(P63)+LEN(Q63)</f>
        <v>122</v>
      </c>
    </row>
    <row r="64" spans="1:18">
      <c r="A64" s="1" t="s">
        <v>78</v>
      </c>
      <c r="B64" s="2">
        <v>63</v>
      </c>
      <c r="C64" s="1">
        <v>65</v>
      </c>
      <c r="D64" s="2">
        <f>INDEX(Sheet4!I:I,MATCH(Sheet2!A64,Sheet4!A:A,0))/1000000</f>
        <v>30.948616999999999</v>
      </c>
      <c r="E64" s="1" t="s">
        <v>143</v>
      </c>
      <c r="F64" s="1" t="s">
        <v>392</v>
      </c>
      <c r="G64" s="2" t="s">
        <v>321</v>
      </c>
      <c r="H64" s="1" t="s">
        <v>144</v>
      </c>
      <c r="I64" s="1" t="s">
        <v>322</v>
      </c>
      <c r="J64" s="1" t="s">
        <v>145</v>
      </c>
      <c r="K64" s="1" t="s">
        <v>323</v>
      </c>
      <c r="L64" s="1" t="s">
        <v>146</v>
      </c>
      <c r="N64" s="1" t="s">
        <v>421</v>
      </c>
      <c r="O64" s="1" t="s">
        <v>478</v>
      </c>
      <c r="P64" t="s">
        <v>269</v>
      </c>
      <c r="R64">
        <f>LEN(E64)+LEN(G64)+LEN(H64)+LEN(I64)+LEN(J64)+LEN(K64)+LEN(L64)+LEN(M64)+LEN(P64)+LEN(Q64)</f>
        <v>102</v>
      </c>
    </row>
    <row r="65" spans="1:18">
      <c r="A65" s="2" t="s">
        <v>79</v>
      </c>
      <c r="B65" s="2">
        <v>64</v>
      </c>
      <c r="C65" s="2">
        <v>10</v>
      </c>
      <c r="D65" s="2">
        <f>INDEX(Sheet4!I:I,MATCH(Sheet2!A65,Sheet4!A:A,0))/1000000</f>
        <v>31.374701000000002</v>
      </c>
      <c r="E65" s="1" t="s">
        <v>143</v>
      </c>
      <c r="F65" s="1" t="s">
        <v>393</v>
      </c>
      <c r="G65" s="2" t="s">
        <v>98</v>
      </c>
      <c r="H65" s="1" t="s">
        <v>144</v>
      </c>
      <c r="I65" t="s">
        <v>324</v>
      </c>
      <c r="J65" s="1" t="s">
        <v>145</v>
      </c>
      <c r="K65" s="1" t="s">
        <v>325</v>
      </c>
      <c r="L65" s="1" t="s">
        <v>146</v>
      </c>
      <c r="N65" s="1" t="s">
        <v>421</v>
      </c>
      <c r="O65" s="1" t="s">
        <v>479</v>
      </c>
      <c r="P65" t="s">
        <v>269</v>
      </c>
      <c r="R65">
        <f>LEN(E65)+LEN(G65)+LEN(H65)+LEN(I65)+LEN(J65)+LEN(K65)+LEN(L65)+LEN(M65)+LEN(P65)+LEN(Q65)</f>
        <v>128</v>
      </c>
    </row>
    <row r="66" spans="1:18">
      <c r="A66" s="2" t="s">
        <v>80</v>
      </c>
      <c r="B66" s="2">
        <v>65</v>
      </c>
      <c r="C66" s="2">
        <v>61</v>
      </c>
      <c r="D66" s="2">
        <f>INDEX(Sheet4!I:I,MATCH(Sheet2!A66,Sheet4!A:A,0))/1000000</f>
        <v>1.6301810000000001</v>
      </c>
      <c r="E66" s="1" t="s">
        <v>143</v>
      </c>
      <c r="F66" s="1" t="s">
        <v>394</v>
      </c>
      <c r="G66" s="2" t="s">
        <v>97</v>
      </c>
      <c r="H66" s="1" t="s">
        <v>144</v>
      </c>
      <c r="I66" t="s">
        <v>326</v>
      </c>
      <c r="J66" s="1" t="s">
        <v>145</v>
      </c>
      <c r="K66" s="1" t="s">
        <v>327</v>
      </c>
      <c r="L66" s="1" t="s">
        <v>146</v>
      </c>
      <c r="N66" s="1" t="s">
        <v>421</v>
      </c>
      <c r="O66" s="1" t="s">
        <v>480</v>
      </c>
      <c r="P66" t="s">
        <v>269</v>
      </c>
      <c r="R66">
        <f>LEN(E66)+LEN(G66)+LEN(H66)+LEN(I66)+LEN(J66)+LEN(K66)+LEN(L66)+LEN(M66)+LEN(P66)+LEN(Q66)</f>
        <v>107</v>
      </c>
    </row>
    <row r="67" spans="1:18">
      <c r="A67" s="2" t="s">
        <v>81</v>
      </c>
      <c r="B67" s="2">
        <v>66</v>
      </c>
      <c r="C67" s="2">
        <v>92</v>
      </c>
      <c r="D67" s="2">
        <f>INDEX(Sheet4!I:I,MATCH(Sheet2!A67,Sheet4!A:A,0))/1000000</f>
        <v>176.39718500000001</v>
      </c>
      <c r="E67" s="1" t="s">
        <v>143</v>
      </c>
      <c r="F67" s="1" t="s">
        <v>395</v>
      </c>
      <c r="G67" s="2" t="s">
        <v>96</v>
      </c>
      <c r="H67" s="1" t="s">
        <v>144</v>
      </c>
      <c r="I67" t="s">
        <v>328</v>
      </c>
      <c r="J67" s="1" t="s">
        <v>145</v>
      </c>
      <c r="K67" s="1" t="s">
        <v>329</v>
      </c>
      <c r="L67" s="1" t="s">
        <v>146</v>
      </c>
      <c r="N67" s="1" t="s">
        <v>421</v>
      </c>
      <c r="O67" s="1" t="s">
        <v>481</v>
      </c>
      <c r="P67" t="s">
        <v>269</v>
      </c>
      <c r="R67">
        <f>LEN(E67)+LEN(G67)+LEN(H67)+LEN(I67)+LEN(J67)+LEN(K67)+LEN(L67)+LEN(M67)+LEN(P67)+LEN(Q67)</f>
        <v>96</v>
      </c>
    </row>
    <row r="68" spans="1:18">
      <c r="A68" s="2" t="s">
        <v>82</v>
      </c>
      <c r="B68" s="2">
        <v>67</v>
      </c>
      <c r="C68" s="2">
        <v>91</v>
      </c>
      <c r="D68" s="2">
        <f>INDEX(Sheet4!I:I,MATCH(Sheet2!A68,Sheet4!A:A,0))/1000000</f>
        <v>52.413701000000003</v>
      </c>
      <c r="E68" s="1" t="s">
        <v>143</v>
      </c>
      <c r="F68" s="1" t="s">
        <v>396</v>
      </c>
      <c r="G68" s="2" t="s">
        <v>95</v>
      </c>
      <c r="H68" s="1" t="s">
        <v>144</v>
      </c>
      <c r="I68" t="s">
        <v>330</v>
      </c>
      <c r="J68" s="1" t="s">
        <v>145</v>
      </c>
      <c r="K68" s="1" t="s">
        <v>331</v>
      </c>
      <c r="L68" s="1" t="s">
        <v>146</v>
      </c>
      <c r="N68" s="1" t="s">
        <v>421</v>
      </c>
      <c r="O68" s="1" t="s">
        <v>482</v>
      </c>
      <c r="P68" t="s">
        <v>269</v>
      </c>
      <c r="R68">
        <f>LEN(E68)+LEN(G68)+LEN(H68)+LEN(I68)+LEN(J68)+LEN(K68)+LEN(L68)+LEN(M68)+LEN(P68)+LEN(Q68)</f>
        <v>93</v>
      </c>
    </row>
    <row r="69" spans="1:18">
      <c r="A69" s="2" t="s">
        <v>83</v>
      </c>
      <c r="B69" s="2">
        <v>68</v>
      </c>
      <c r="C69" s="2">
        <v>85</v>
      </c>
      <c r="D69" s="2">
        <f>INDEX(Sheet4!I:I,MATCH(Sheet2!A69,Sheet4!A:A,0))/1000000</f>
        <v>100.055004</v>
      </c>
      <c r="E69" s="1" t="s">
        <v>143</v>
      </c>
      <c r="F69" s="1" t="s">
        <v>420</v>
      </c>
      <c r="G69" s="2" t="s">
        <v>94</v>
      </c>
      <c r="H69" s="1" t="s">
        <v>144</v>
      </c>
      <c r="I69" t="s">
        <v>332</v>
      </c>
      <c r="J69" s="1" t="s">
        <v>145</v>
      </c>
      <c r="K69" s="1" t="s">
        <v>333</v>
      </c>
      <c r="L69" s="1" t="s">
        <v>146</v>
      </c>
      <c r="N69" s="1" t="s">
        <v>421</v>
      </c>
      <c r="O69" s="1" t="s">
        <v>334</v>
      </c>
      <c r="P69" t="s">
        <v>269</v>
      </c>
      <c r="R69">
        <f>LEN(E69)+LEN(G69)+LEN(H69)+LEN(I69)+LEN(J69)+LEN(K69)+LEN(L69)+LEN(M69)+LEN(P69)+LEN(Q69)</f>
        <v>83</v>
      </c>
    </row>
    <row r="70" spans="1:18">
      <c r="A70" s="2" t="s">
        <v>85</v>
      </c>
      <c r="B70" s="2">
        <v>69</v>
      </c>
      <c r="C70" s="2">
        <v>85</v>
      </c>
      <c r="D70" s="2">
        <f>INDEX(Sheet4!I:I,MATCH(Sheet2!A70,Sheet4!A:A,0))/1000000</f>
        <v>3.6857009999999999</v>
      </c>
      <c r="E70" s="1" t="s">
        <v>143</v>
      </c>
      <c r="F70" s="1" t="s">
        <v>397</v>
      </c>
      <c r="G70" s="2" t="s">
        <v>335</v>
      </c>
      <c r="H70" s="1" t="s">
        <v>144</v>
      </c>
      <c r="I70" t="s">
        <v>336</v>
      </c>
      <c r="J70" s="1" t="s">
        <v>145</v>
      </c>
      <c r="K70" s="1" t="s">
        <v>337</v>
      </c>
      <c r="L70" s="1" t="s">
        <v>146</v>
      </c>
      <c r="N70" s="1" t="s">
        <v>421</v>
      </c>
      <c r="O70" s="1" t="s">
        <v>483</v>
      </c>
      <c r="P70" t="s">
        <v>269</v>
      </c>
      <c r="R70">
        <f>LEN(E70)+LEN(G70)+LEN(H70)+LEN(I70)+LEN(J70)+LEN(K70)+LEN(L70)+LEN(M70)+LEN(P70)+LEN(Q70)</f>
        <v>122</v>
      </c>
    </row>
    <row r="71" spans="1:18">
      <c r="A71" s="2" t="s">
        <v>86</v>
      </c>
      <c r="B71" s="2">
        <v>70</v>
      </c>
      <c r="C71" s="2">
        <v>60</v>
      </c>
      <c r="D71" s="2">
        <f>INDEX(Sheet4!I:I,MATCH(Sheet2!A71,Sheet4!A:A,0))/1000000</f>
        <v>14.416064</v>
      </c>
      <c r="E71" s="1" t="s">
        <v>143</v>
      </c>
      <c r="F71" s="1" t="s">
        <v>398</v>
      </c>
      <c r="G71" s="2" t="s">
        <v>92</v>
      </c>
      <c r="H71" s="1" t="s">
        <v>144</v>
      </c>
      <c r="I71" t="s">
        <v>338</v>
      </c>
      <c r="J71" s="1" t="s">
        <v>145</v>
      </c>
      <c r="K71" s="1" t="s">
        <v>339</v>
      </c>
      <c r="L71" s="1" t="s">
        <v>146</v>
      </c>
      <c r="N71" s="1" t="s">
        <v>421</v>
      </c>
      <c r="O71" s="1" t="s">
        <v>484</v>
      </c>
      <c r="P71" t="s">
        <v>269</v>
      </c>
      <c r="R71">
        <f>LEN(E71)+LEN(G71)+LEN(H71)+LEN(I71)+LEN(J71)+LEN(K71)+LEN(L71)+LEN(M71)+LEN(P71)+LEN(Q71)</f>
        <v>128</v>
      </c>
    </row>
    <row r="72" spans="1:18">
      <c r="A72" s="2" t="s">
        <v>87</v>
      </c>
      <c r="B72" s="2">
        <v>71</v>
      </c>
      <c r="C72" s="2">
        <v>70</v>
      </c>
      <c r="D72" s="2">
        <f>INDEX(Sheet4!I:I,MATCH(Sheet2!A72,Sheet4!A:A,0))/1000000</f>
        <v>7.1190410000000002</v>
      </c>
      <c r="E72" s="1" t="s">
        <v>143</v>
      </c>
      <c r="F72" s="1" t="s">
        <v>399</v>
      </c>
      <c r="G72" s="2" t="s">
        <v>91</v>
      </c>
      <c r="H72" s="1" t="s">
        <v>144</v>
      </c>
      <c r="I72" t="s">
        <v>340</v>
      </c>
      <c r="J72" s="1" t="s">
        <v>145</v>
      </c>
      <c r="K72" s="1" t="s">
        <v>341</v>
      </c>
      <c r="L72" s="1" t="s">
        <v>146</v>
      </c>
      <c r="N72" s="1" t="s">
        <v>421</v>
      </c>
      <c r="O72" s="1" t="s">
        <v>485</v>
      </c>
      <c r="P72" t="s">
        <v>269</v>
      </c>
      <c r="R72">
        <f>LEN(E72)+LEN(G72)+LEN(H72)+LEN(I72)+LEN(J72)+LEN(K72)+LEN(L72)+LEN(M72)+LEN(P72)+LEN(Q72)</f>
        <v>100</v>
      </c>
    </row>
    <row r="73" spans="1:18">
      <c r="A73" s="2" t="s">
        <v>88</v>
      </c>
      <c r="B73" s="2">
        <v>72</v>
      </c>
      <c r="C73" s="2">
        <v>81</v>
      </c>
      <c r="D73" s="2">
        <f>INDEX(Sheet4!I:I,MATCH(Sheet2!A73,Sheet4!A:A,0))/1000000</f>
        <v>47.839996999999997</v>
      </c>
      <c r="E73" s="1" t="s">
        <v>143</v>
      </c>
      <c r="F73" s="1" t="s">
        <v>400</v>
      </c>
      <c r="G73" s="2" t="s">
        <v>344</v>
      </c>
      <c r="H73" s="1" t="s">
        <v>144</v>
      </c>
      <c r="I73" t="s">
        <v>345</v>
      </c>
      <c r="J73" s="1" t="s">
        <v>145</v>
      </c>
      <c r="K73" s="1" t="s">
        <v>346</v>
      </c>
      <c r="L73" s="1" t="s">
        <v>146</v>
      </c>
      <c r="N73" s="1" t="s">
        <v>421</v>
      </c>
      <c r="O73" s="1" t="s">
        <v>486</v>
      </c>
      <c r="P73" t="s">
        <v>269</v>
      </c>
      <c r="R73">
        <f>LEN(E73)+LEN(G73)+LEN(H73)+LEN(I73)+LEN(J73)+LEN(K73)+LEN(L73)+LEN(M73)+LEN(P73)+LEN(Q73)</f>
        <v>111</v>
      </c>
    </row>
    <row r="74" spans="1:18">
      <c r="A74" s="2" t="s">
        <v>89</v>
      </c>
      <c r="B74" s="2">
        <v>73</v>
      </c>
      <c r="C74" s="2">
        <v>78</v>
      </c>
      <c r="D74" s="2">
        <f>INDEX(Sheet4!I:I,MATCH(Sheet2!A74,Sheet4!A:A,0))/1000000</f>
        <v>82.660927000000001</v>
      </c>
      <c r="E74" s="1" t="s">
        <v>143</v>
      </c>
      <c r="F74" s="1" t="s">
        <v>401</v>
      </c>
      <c r="G74" s="2" t="s">
        <v>90</v>
      </c>
      <c r="H74" s="1" t="s">
        <v>144</v>
      </c>
      <c r="I74" t="s">
        <v>342</v>
      </c>
      <c r="J74" s="1" t="s">
        <v>145</v>
      </c>
      <c r="K74" s="1" t="s">
        <v>343</v>
      </c>
      <c r="L74" s="1" t="s">
        <v>146</v>
      </c>
      <c r="N74" s="1" t="s">
        <v>421</v>
      </c>
      <c r="O74" s="1" t="s">
        <v>491</v>
      </c>
      <c r="P74" t="s">
        <v>269</v>
      </c>
      <c r="R74">
        <f>LEN(E74)+LEN(G74)+LEN(H74)+LEN(I74)+LEN(J74)+LEN(K74)+LEN(L74)+LEN(M74)+LEN(P74)+LEN(Q74)</f>
        <v>90</v>
      </c>
    </row>
    <row r="75" spans="1:18">
      <c r="R75">
        <f>LEN(E75)+LEN(G75)+LEN(H75)+LEN(I75)+LEN(J75)+LEN(K75)+LEN(L75)+LEN(M75)+LEN(P75)+LEN(Q75)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C1048576"/>
    </sheetView>
  </sheetViews>
  <sheetFormatPr baseColWidth="10" defaultRowHeight="15" x14ac:dyDescent="0"/>
  <cols>
    <col min="2" max="2" width="26.5" customWidth="1"/>
    <col min="3" max="3" width="34.33203125" customWidth="1"/>
  </cols>
  <sheetData>
    <row r="1" spans="1:5">
      <c r="A1" s="7" t="s">
        <v>595</v>
      </c>
      <c r="B1" s="7" t="s">
        <v>596</v>
      </c>
      <c r="C1" s="7" t="s">
        <v>494</v>
      </c>
      <c r="D1" s="7" t="s">
        <v>597</v>
      </c>
      <c r="E1" s="7" t="s">
        <v>598</v>
      </c>
    </row>
    <row r="2" spans="1:5">
      <c r="A2" s="8">
        <v>1</v>
      </c>
      <c r="B2" s="6" t="s">
        <v>495</v>
      </c>
      <c r="C2" s="9">
        <v>4523916550</v>
      </c>
      <c r="D2" s="8">
        <v>48</v>
      </c>
      <c r="E2" s="9">
        <v>94248261</v>
      </c>
    </row>
    <row r="3" spans="1:5">
      <c r="A3" s="8">
        <v>2</v>
      </c>
      <c r="B3" s="6" t="s">
        <v>496</v>
      </c>
      <c r="C3" s="9">
        <v>3859852419</v>
      </c>
      <c r="D3" s="8">
        <v>41</v>
      </c>
      <c r="E3" s="9">
        <v>94142742</v>
      </c>
    </row>
    <row r="4" spans="1:5">
      <c r="A4" s="8">
        <v>3</v>
      </c>
      <c r="B4" s="6" t="s">
        <v>497</v>
      </c>
      <c r="C4" s="9">
        <v>3728200434</v>
      </c>
      <c r="D4" s="8">
        <v>38</v>
      </c>
      <c r="E4" s="9">
        <v>98110538</v>
      </c>
    </row>
    <row r="5" spans="1:5">
      <c r="A5" s="8">
        <v>4</v>
      </c>
      <c r="B5" s="6" t="s">
        <v>498</v>
      </c>
      <c r="C5" s="9">
        <v>3583063429</v>
      </c>
      <c r="D5" s="8">
        <v>38</v>
      </c>
      <c r="E5" s="9">
        <v>94291143</v>
      </c>
    </row>
    <row r="6" spans="1:5">
      <c r="A6" s="8">
        <v>5</v>
      </c>
      <c r="B6" s="6" t="s">
        <v>499</v>
      </c>
      <c r="C6" s="9">
        <v>3515834369</v>
      </c>
      <c r="D6" s="8">
        <v>47</v>
      </c>
      <c r="E6" s="9">
        <v>74804987</v>
      </c>
    </row>
    <row r="7" spans="1:5">
      <c r="A7" s="8">
        <v>6</v>
      </c>
      <c r="B7" s="6" t="s">
        <v>500</v>
      </c>
      <c r="C7" s="9">
        <v>3483300892</v>
      </c>
      <c r="D7" s="8">
        <v>38</v>
      </c>
      <c r="E7" s="9">
        <v>91665813</v>
      </c>
    </row>
    <row r="8" spans="1:5">
      <c r="A8" s="8">
        <v>7</v>
      </c>
      <c r="B8" s="6" t="s">
        <v>501</v>
      </c>
      <c r="C8" s="9">
        <v>3345106316</v>
      </c>
      <c r="D8" s="8">
        <v>25</v>
      </c>
      <c r="E8" s="9">
        <v>133804253</v>
      </c>
    </row>
    <row r="9" spans="1:5">
      <c r="A9" s="8">
        <v>8</v>
      </c>
      <c r="B9" s="6" t="s">
        <v>502</v>
      </c>
      <c r="C9" s="9">
        <v>3235478338</v>
      </c>
      <c r="D9" s="8">
        <v>53</v>
      </c>
      <c r="E9" s="9">
        <v>61046761</v>
      </c>
    </row>
    <row r="10" spans="1:5">
      <c r="A10" s="8">
        <v>9</v>
      </c>
      <c r="B10" s="6" t="s">
        <v>503</v>
      </c>
      <c r="C10" s="9">
        <v>3076618138</v>
      </c>
      <c r="D10" s="8">
        <v>38</v>
      </c>
      <c r="E10" s="9">
        <v>80963635</v>
      </c>
    </row>
    <row r="11" spans="1:5">
      <c r="A11" s="8">
        <v>10</v>
      </c>
      <c r="B11" s="6" t="s">
        <v>504</v>
      </c>
      <c r="C11" s="9">
        <v>2938245314</v>
      </c>
      <c r="D11" s="8">
        <v>14</v>
      </c>
      <c r="E11" s="9">
        <v>209874665</v>
      </c>
    </row>
    <row r="12" spans="1:5">
      <c r="A12" s="8">
        <v>11</v>
      </c>
      <c r="B12" s="6" t="s">
        <v>505</v>
      </c>
      <c r="C12" s="9">
        <v>2851134822</v>
      </c>
      <c r="D12" s="8">
        <v>25</v>
      </c>
      <c r="E12" s="9">
        <v>114045393</v>
      </c>
    </row>
    <row r="13" spans="1:5">
      <c r="A13" s="8">
        <v>12</v>
      </c>
      <c r="B13" s="6" t="s">
        <v>506</v>
      </c>
      <c r="C13" s="9">
        <v>2797049842</v>
      </c>
      <c r="D13" s="8">
        <v>33</v>
      </c>
      <c r="E13" s="9">
        <v>84759086</v>
      </c>
    </row>
    <row r="14" spans="1:5">
      <c r="A14" s="8">
        <v>13</v>
      </c>
      <c r="B14" s="6" t="s">
        <v>507</v>
      </c>
      <c r="C14" s="9">
        <v>2693342420</v>
      </c>
      <c r="D14" s="8">
        <v>53</v>
      </c>
      <c r="E14" s="9">
        <v>50817782</v>
      </c>
    </row>
    <row r="15" spans="1:5">
      <c r="A15" s="8">
        <v>14</v>
      </c>
      <c r="B15" s="6" t="s">
        <v>508</v>
      </c>
      <c r="C15" s="9">
        <v>2658037123</v>
      </c>
      <c r="D15" s="8">
        <v>24</v>
      </c>
      <c r="E15" s="9">
        <v>110751547</v>
      </c>
    </row>
    <row r="16" spans="1:5">
      <c r="A16" s="8">
        <v>15</v>
      </c>
      <c r="B16" s="6" t="s">
        <v>509</v>
      </c>
      <c r="C16" s="9">
        <v>2650730628</v>
      </c>
      <c r="D16" s="8">
        <v>35</v>
      </c>
      <c r="E16" s="9">
        <v>75735161</v>
      </c>
    </row>
    <row r="17" spans="1:5">
      <c r="A17" s="8">
        <v>16</v>
      </c>
      <c r="B17" s="6" t="s">
        <v>510</v>
      </c>
      <c r="C17" s="9">
        <v>2587460319</v>
      </c>
      <c r="D17" s="8">
        <v>37</v>
      </c>
      <c r="E17" s="9">
        <v>69931360</v>
      </c>
    </row>
    <row r="18" spans="1:5">
      <c r="A18" s="8">
        <v>17</v>
      </c>
      <c r="B18" s="6" t="s">
        <v>511</v>
      </c>
      <c r="C18" s="9">
        <v>2576877356</v>
      </c>
      <c r="D18" s="8">
        <v>28</v>
      </c>
      <c r="E18" s="9">
        <v>92031334</v>
      </c>
    </row>
    <row r="19" spans="1:5">
      <c r="A19" s="8">
        <v>18</v>
      </c>
      <c r="B19" s="6" t="s">
        <v>512</v>
      </c>
      <c r="C19" s="9">
        <v>2533723885</v>
      </c>
      <c r="D19" s="8">
        <v>24</v>
      </c>
      <c r="E19" s="9">
        <v>105571829</v>
      </c>
    </row>
    <row r="20" spans="1:5">
      <c r="A20" s="8">
        <v>19</v>
      </c>
      <c r="B20" s="6" t="s">
        <v>513</v>
      </c>
      <c r="C20" s="9">
        <v>2528416648</v>
      </c>
      <c r="D20" s="8">
        <v>18</v>
      </c>
      <c r="E20" s="9">
        <v>140467592</v>
      </c>
    </row>
    <row r="21" spans="1:5">
      <c r="A21" s="8">
        <v>20</v>
      </c>
      <c r="B21" s="6" t="s">
        <v>514</v>
      </c>
      <c r="C21" s="9">
        <v>2524504459</v>
      </c>
      <c r="D21" s="8">
        <v>18</v>
      </c>
      <c r="E21" s="9">
        <v>140250248</v>
      </c>
    </row>
    <row r="22" spans="1:5">
      <c r="A22" s="8">
        <v>21</v>
      </c>
      <c r="B22" s="6" t="s">
        <v>515</v>
      </c>
      <c r="C22" s="9">
        <v>2524202140</v>
      </c>
      <c r="D22" s="8">
        <v>19</v>
      </c>
      <c r="E22" s="9">
        <v>132852744</v>
      </c>
    </row>
    <row r="23" spans="1:5">
      <c r="A23" s="8">
        <v>22</v>
      </c>
      <c r="B23" s="6" t="s">
        <v>516</v>
      </c>
      <c r="C23" s="9">
        <v>2516608505</v>
      </c>
      <c r="D23" s="8">
        <v>69</v>
      </c>
      <c r="E23" s="9">
        <v>36472587</v>
      </c>
    </row>
    <row r="24" spans="1:5">
      <c r="A24" s="8">
        <v>23</v>
      </c>
      <c r="B24" s="6" t="s">
        <v>517</v>
      </c>
      <c r="C24" s="9">
        <v>2503790482</v>
      </c>
      <c r="D24" s="8">
        <v>72</v>
      </c>
      <c r="E24" s="9">
        <v>34774868</v>
      </c>
    </row>
    <row r="25" spans="1:5">
      <c r="A25" s="8">
        <v>24</v>
      </c>
      <c r="B25" s="6" t="s">
        <v>518</v>
      </c>
      <c r="C25" s="9">
        <v>2499221028</v>
      </c>
      <c r="D25" s="8">
        <v>27</v>
      </c>
      <c r="E25" s="9">
        <v>92563742</v>
      </c>
    </row>
    <row r="26" spans="1:5">
      <c r="A26" s="8">
        <v>25</v>
      </c>
      <c r="B26" s="6" t="s">
        <v>519</v>
      </c>
      <c r="C26" s="9">
        <v>2490291307</v>
      </c>
      <c r="D26" s="8">
        <v>25</v>
      </c>
      <c r="E26" s="9">
        <v>99611652</v>
      </c>
    </row>
    <row r="27" spans="1:5">
      <c r="A27" s="8">
        <v>26</v>
      </c>
      <c r="B27" s="6" t="s">
        <v>520</v>
      </c>
      <c r="C27" s="9">
        <v>2484474721</v>
      </c>
      <c r="D27" s="8">
        <v>24</v>
      </c>
      <c r="E27" s="9">
        <v>103519780</v>
      </c>
    </row>
    <row r="28" spans="1:5">
      <c r="A28" s="8">
        <v>27</v>
      </c>
      <c r="B28" s="6" t="s">
        <v>521</v>
      </c>
      <c r="C28" s="9">
        <v>2466552080</v>
      </c>
      <c r="D28" s="8">
        <v>28</v>
      </c>
      <c r="E28" s="9">
        <v>88091146</v>
      </c>
    </row>
    <row r="29" spans="1:5">
      <c r="A29" s="8">
        <v>28</v>
      </c>
      <c r="B29" s="6" t="s">
        <v>522</v>
      </c>
      <c r="C29" s="9">
        <v>2426651641</v>
      </c>
      <c r="D29" s="8">
        <v>29</v>
      </c>
      <c r="E29" s="9">
        <v>83677643</v>
      </c>
    </row>
    <row r="30" spans="1:5">
      <c r="A30" s="8">
        <v>29</v>
      </c>
      <c r="B30" s="6" t="s">
        <v>523</v>
      </c>
      <c r="C30" s="9">
        <v>2416229208</v>
      </c>
      <c r="D30" s="8">
        <v>14</v>
      </c>
      <c r="E30" s="9">
        <v>172587801</v>
      </c>
    </row>
    <row r="31" spans="1:5">
      <c r="A31" s="8">
        <v>30</v>
      </c>
      <c r="B31" s="6" t="s">
        <v>524</v>
      </c>
      <c r="C31" s="9">
        <v>2402031796</v>
      </c>
      <c r="D31" s="8">
        <v>21</v>
      </c>
      <c r="E31" s="9">
        <v>114382466</v>
      </c>
    </row>
    <row r="32" spans="1:5">
      <c r="A32" s="8">
        <v>31</v>
      </c>
      <c r="B32" s="6" t="s">
        <v>525</v>
      </c>
      <c r="C32" s="9">
        <v>2390423881</v>
      </c>
      <c r="D32" s="8">
        <v>13</v>
      </c>
      <c r="E32" s="9">
        <v>183878760</v>
      </c>
    </row>
    <row r="33" spans="1:5">
      <c r="A33" s="8">
        <v>32</v>
      </c>
      <c r="B33" s="6" t="s">
        <v>526</v>
      </c>
      <c r="C33" s="9">
        <v>2380517837</v>
      </c>
      <c r="D33" s="8">
        <v>42</v>
      </c>
      <c r="E33" s="9">
        <v>56678996</v>
      </c>
    </row>
    <row r="34" spans="1:5">
      <c r="A34" s="8">
        <v>33</v>
      </c>
      <c r="B34" s="6" t="s">
        <v>527</v>
      </c>
      <c r="C34" s="9">
        <v>2358098189</v>
      </c>
      <c r="D34" s="8">
        <v>32</v>
      </c>
      <c r="E34" s="9">
        <v>73690568</v>
      </c>
    </row>
    <row r="35" spans="1:5">
      <c r="A35" s="8">
        <v>34</v>
      </c>
      <c r="B35" s="6" t="s">
        <v>528</v>
      </c>
      <c r="C35" s="9">
        <v>2357367787</v>
      </c>
      <c r="D35" s="8">
        <v>33</v>
      </c>
      <c r="E35" s="9">
        <v>71435387</v>
      </c>
    </row>
    <row r="36" spans="1:5">
      <c r="A36" s="8">
        <v>35</v>
      </c>
      <c r="B36" s="6" t="s">
        <v>529</v>
      </c>
      <c r="C36" s="9">
        <v>2348262797</v>
      </c>
      <c r="D36" s="8">
        <v>43</v>
      </c>
      <c r="E36" s="9">
        <v>54610763</v>
      </c>
    </row>
    <row r="37" spans="1:5">
      <c r="A37" s="8">
        <v>36</v>
      </c>
      <c r="B37" s="6" t="s">
        <v>530</v>
      </c>
      <c r="C37" s="9">
        <v>2324143346</v>
      </c>
      <c r="D37" s="8">
        <v>18</v>
      </c>
      <c r="E37" s="9">
        <v>129119075</v>
      </c>
    </row>
    <row r="38" spans="1:5">
      <c r="A38" s="8">
        <v>37</v>
      </c>
      <c r="B38" s="6" t="s">
        <v>531</v>
      </c>
      <c r="C38" s="9">
        <v>2313194329</v>
      </c>
      <c r="D38" s="8">
        <v>38</v>
      </c>
      <c r="E38" s="9">
        <v>60873535</v>
      </c>
    </row>
    <row r="39" spans="1:5">
      <c r="A39" s="8">
        <v>38</v>
      </c>
      <c r="B39" s="6" t="s">
        <v>532</v>
      </c>
      <c r="C39" s="9">
        <v>2275481866</v>
      </c>
      <c r="D39" s="8">
        <v>46</v>
      </c>
      <c r="E39" s="9">
        <v>49466997</v>
      </c>
    </row>
    <row r="40" spans="1:5">
      <c r="A40" s="8">
        <v>39</v>
      </c>
      <c r="B40" s="6" t="s">
        <v>533</v>
      </c>
      <c r="C40" s="9">
        <v>2268089032</v>
      </c>
      <c r="D40" s="8">
        <v>21</v>
      </c>
      <c r="E40" s="9">
        <v>108004240</v>
      </c>
    </row>
    <row r="41" spans="1:5">
      <c r="A41" s="8">
        <v>40</v>
      </c>
      <c r="B41" s="6" t="s">
        <v>534</v>
      </c>
      <c r="C41" s="9">
        <v>2266808192</v>
      </c>
      <c r="D41" s="8">
        <v>13</v>
      </c>
      <c r="E41" s="9">
        <v>174369861</v>
      </c>
    </row>
    <row r="42" spans="1:5">
      <c r="A42" s="8">
        <v>41</v>
      </c>
      <c r="B42" s="6" t="s">
        <v>535</v>
      </c>
      <c r="C42" s="9">
        <v>2203928252</v>
      </c>
      <c r="D42" s="8">
        <v>30</v>
      </c>
      <c r="E42" s="9">
        <v>73464275</v>
      </c>
    </row>
    <row r="43" spans="1:5">
      <c r="A43" s="8">
        <v>42</v>
      </c>
      <c r="B43" s="6" t="s">
        <v>536</v>
      </c>
      <c r="C43" s="9">
        <v>2151232760</v>
      </c>
      <c r="D43" s="8">
        <v>29</v>
      </c>
      <c r="E43" s="9">
        <v>74180440</v>
      </c>
    </row>
    <row r="44" spans="1:5">
      <c r="A44" s="8">
        <v>43</v>
      </c>
      <c r="B44" s="6" t="s">
        <v>537</v>
      </c>
      <c r="C44" s="9">
        <v>2142258251</v>
      </c>
      <c r="D44" s="8">
        <v>28</v>
      </c>
      <c r="E44" s="9">
        <v>76509223</v>
      </c>
    </row>
    <row r="45" spans="1:5">
      <c r="A45" s="8">
        <v>44</v>
      </c>
      <c r="B45" s="6" t="s">
        <v>538</v>
      </c>
      <c r="C45" s="9">
        <v>2132987411</v>
      </c>
      <c r="D45" s="8">
        <v>30</v>
      </c>
      <c r="E45" s="9">
        <v>71099580</v>
      </c>
    </row>
    <row r="46" spans="1:5">
      <c r="A46" s="8">
        <v>45</v>
      </c>
      <c r="B46" s="6" t="s">
        <v>539</v>
      </c>
      <c r="C46" s="9">
        <v>2111484427</v>
      </c>
      <c r="D46" s="8">
        <v>35</v>
      </c>
      <c r="E46" s="9">
        <v>60328126</v>
      </c>
    </row>
    <row r="47" spans="1:5">
      <c r="A47" s="8">
        <v>46</v>
      </c>
      <c r="B47" s="6" t="s">
        <v>540</v>
      </c>
      <c r="C47" s="9">
        <v>2093732008</v>
      </c>
      <c r="D47" s="8">
        <v>29</v>
      </c>
      <c r="E47" s="9">
        <v>72197655</v>
      </c>
    </row>
    <row r="48" spans="1:5">
      <c r="A48" s="8">
        <v>47</v>
      </c>
      <c r="B48" s="6" t="s">
        <v>541</v>
      </c>
      <c r="C48" s="9">
        <v>2066805818</v>
      </c>
      <c r="D48" s="8">
        <v>31</v>
      </c>
      <c r="E48" s="9">
        <v>66671155</v>
      </c>
    </row>
    <row r="49" spans="1:5">
      <c r="A49" s="8">
        <v>48</v>
      </c>
      <c r="B49" s="6" t="s">
        <v>542</v>
      </c>
      <c r="C49" s="9">
        <v>2063833477</v>
      </c>
      <c r="D49" s="8">
        <v>34</v>
      </c>
      <c r="E49" s="9">
        <v>60700985</v>
      </c>
    </row>
    <row r="50" spans="1:5">
      <c r="A50" s="8">
        <v>49</v>
      </c>
      <c r="B50" s="6" t="s">
        <v>543</v>
      </c>
      <c r="C50" s="9">
        <v>2057881734</v>
      </c>
      <c r="D50" s="8">
        <v>12</v>
      </c>
      <c r="E50" s="9">
        <v>171490145</v>
      </c>
    </row>
    <row r="51" spans="1:5">
      <c r="A51" s="8">
        <v>50</v>
      </c>
      <c r="B51" s="6" t="s">
        <v>544</v>
      </c>
      <c r="C51" s="9">
        <v>1982938566</v>
      </c>
      <c r="D51" s="8">
        <v>31</v>
      </c>
      <c r="E51" s="9">
        <v>63965760</v>
      </c>
    </row>
    <row r="52" spans="1:5">
      <c r="A52" s="8">
        <v>51</v>
      </c>
      <c r="B52" s="6" t="s">
        <v>545</v>
      </c>
      <c r="C52" s="9">
        <v>1929576735</v>
      </c>
      <c r="D52" s="8">
        <v>40</v>
      </c>
      <c r="E52" s="9">
        <v>48239418</v>
      </c>
    </row>
    <row r="53" spans="1:5">
      <c r="A53" s="8">
        <v>52</v>
      </c>
      <c r="B53" s="6" t="s">
        <v>546</v>
      </c>
      <c r="C53" s="9">
        <v>1899012244</v>
      </c>
      <c r="D53" s="8">
        <v>21</v>
      </c>
      <c r="E53" s="9">
        <v>90429154</v>
      </c>
    </row>
    <row r="54" spans="1:5">
      <c r="A54" s="8">
        <v>53</v>
      </c>
      <c r="B54" s="6" t="s">
        <v>547</v>
      </c>
      <c r="C54" s="9">
        <v>1826691564</v>
      </c>
      <c r="D54" s="8">
        <v>10</v>
      </c>
      <c r="E54" s="9">
        <v>182669156</v>
      </c>
    </row>
    <row r="55" spans="1:5">
      <c r="A55" s="8">
        <v>54</v>
      </c>
      <c r="B55" s="6" t="s">
        <v>548</v>
      </c>
      <c r="C55" s="9">
        <v>1823113719</v>
      </c>
      <c r="D55" s="8">
        <v>19</v>
      </c>
      <c r="E55" s="9">
        <v>95953354</v>
      </c>
    </row>
    <row r="56" spans="1:5">
      <c r="A56" s="8">
        <v>55</v>
      </c>
      <c r="B56" s="6" t="s">
        <v>549</v>
      </c>
      <c r="C56" s="9">
        <v>1805076368</v>
      </c>
      <c r="D56" s="8">
        <v>37</v>
      </c>
      <c r="E56" s="9">
        <v>48785848</v>
      </c>
    </row>
    <row r="57" spans="1:5">
      <c r="A57" s="8">
        <v>56</v>
      </c>
      <c r="B57" s="6" t="s">
        <v>550</v>
      </c>
      <c r="C57" s="9">
        <v>1800861154</v>
      </c>
      <c r="D57" s="8">
        <v>30</v>
      </c>
      <c r="E57" s="9">
        <v>60028705</v>
      </c>
    </row>
    <row r="58" spans="1:5">
      <c r="A58" s="8">
        <v>57</v>
      </c>
      <c r="B58" s="6" t="s">
        <v>551</v>
      </c>
      <c r="C58" s="9">
        <v>1785931296</v>
      </c>
      <c r="D58" s="8">
        <v>42</v>
      </c>
      <c r="E58" s="9">
        <v>42522174</v>
      </c>
    </row>
    <row r="59" spans="1:5">
      <c r="A59" s="8">
        <v>58</v>
      </c>
      <c r="B59" s="6" t="s">
        <v>552</v>
      </c>
      <c r="C59" s="9">
        <v>1771488797</v>
      </c>
      <c r="D59" s="8">
        <v>25</v>
      </c>
      <c r="E59" s="9">
        <v>70859552</v>
      </c>
    </row>
    <row r="60" spans="1:5">
      <c r="A60" s="8">
        <v>59</v>
      </c>
      <c r="B60" s="6" t="s">
        <v>553</v>
      </c>
      <c r="C60" s="9">
        <v>1729555935</v>
      </c>
      <c r="D60" s="8">
        <v>18</v>
      </c>
      <c r="E60" s="9">
        <v>96086441</v>
      </c>
    </row>
    <row r="61" spans="1:5">
      <c r="A61" s="8">
        <v>60</v>
      </c>
      <c r="B61" s="6" t="s">
        <v>554</v>
      </c>
      <c r="C61" s="9">
        <v>1721055432</v>
      </c>
      <c r="D61" s="8">
        <v>45</v>
      </c>
      <c r="E61" s="9">
        <v>38245676</v>
      </c>
    </row>
    <row r="62" spans="1:5">
      <c r="A62" s="8">
        <v>61</v>
      </c>
      <c r="B62" s="6" t="s">
        <v>555</v>
      </c>
      <c r="C62" s="9">
        <v>1707122583</v>
      </c>
      <c r="D62" s="8">
        <v>9</v>
      </c>
      <c r="E62" s="9">
        <v>189680287</v>
      </c>
    </row>
    <row r="63" spans="1:5">
      <c r="A63" s="8">
        <v>62</v>
      </c>
      <c r="B63" s="6" t="s">
        <v>556</v>
      </c>
      <c r="C63" s="9">
        <v>1704959371</v>
      </c>
      <c r="D63" s="8">
        <v>46</v>
      </c>
      <c r="E63" s="9">
        <v>37064334</v>
      </c>
    </row>
    <row r="64" spans="1:5">
      <c r="A64" s="8">
        <v>63</v>
      </c>
      <c r="B64" s="6" t="s">
        <v>557</v>
      </c>
      <c r="C64" s="9">
        <v>1680641363</v>
      </c>
      <c r="D64" s="8">
        <v>4</v>
      </c>
      <c r="E64" s="9">
        <v>420160341</v>
      </c>
    </row>
    <row r="65" spans="1:5">
      <c r="A65" s="8">
        <v>64</v>
      </c>
      <c r="B65" s="6" t="s">
        <v>558</v>
      </c>
      <c r="C65" s="9">
        <v>1676826646</v>
      </c>
      <c r="D65" s="8">
        <v>29</v>
      </c>
      <c r="E65" s="9">
        <v>57821608</v>
      </c>
    </row>
    <row r="66" spans="1:5">
      <c r="A66" s="8">
        <v>65</v>
      </c>
      <c r="B66" s="6" t="s">
        <v>559</v>
      </c>
      <c r="C66" s="9">
        <v>1660108326</v>
      </c>
      <c r="D66" s="8">
        <v>5</v>
      </c>
      <c r="E66" s="9">
        <v>332021665</v>
      </c>
    </row>
    <row r="67" spans="1:5">
      <c r="A67" s="8">
        <v>66</v>
      </c>
      <c r="B67" s="6" t="s">
        <v>560</v>
      </c>
      <c r="C67" s="9">
        <v>1647550330</v>
      </c>
      <c r="D67" s="8">
        <v>17</v>
      </c>
      <c r="E67" s="9">
        <v>96914725</v>
      </c>
    </row>
    <row r="68" spans="1:5">
      <c r="A68" s="8">
        <v>67</v>
      </c>
      <c r="B68" s="6" t="s">
        <v>561</v>
      </c>
      <c r="C68" s="9">
        <v>1645755256</v>
      </c>
      <c r="D68" s="8">
        <v>15</v>
      </c>
      <c r="E68" s="9">
        <v>109717017</v>
      </c>
    </row>
    <row r="69" spans="1:5">
      <c r="A69" s="8">
        <v>68</v>
      </c>
      <c r="B69" s="6" t="s">
        <v>562</v>
      </c>
      <c r="C69" s="9">
        <v>1631906636</v>
      </c>
      <c r="D69" s="8">
        <v>17</v>
      </c>
      <c r="E69" s="9">
        <v>95994508</v>
      </c>
    </row>
    <row r="70" spans="1:5">
      <c r="A70" s="8">
        <v>69</v>
      </c>
      <c r="B70" s="6" t="s">
        <v>563</v>
      </c>
      <c r="C70" s="9">
        <v>1629793751</v>
      </c>
      <c r="D70" s="8">
        <v>5</v>
      </c>
      <c r="E70" s="9">
        <v>325958750</v>
      </c>
    </row>
    <row r="71" spans="1:5">
      <c r="A71" s="8">
        <v>70</v>
      </c>
      <c r="B71" s="6" t="s">
        <v>564</v>
      </c>
      <c r="C71" s="9">
        <v>1628152025</v>
      </c>
      <c r="D71" s="8">
        <v>7</v>
      </c>
      <c r="E71" s="9">
        <v>232593146</v>
      </c>
    </row>
    <row r="72" spans="1:5">
      <c r="A72" s="8">
        <v>71</v>
      </c>
      <c r="B72" s="6" t="s">
        <v>565</v>
      </c>
      <c r="C72" s="9">
        <v>1621309688</v>
      </c>
      <c r="D72" s="8">
        <v>19</v>
      </c>
      <c r="E72" s="9">
        <v>85332089</v>
      </c>
    </row>
    <row r="73" spans="1:5">
      <c r="A73" s="8">
        <v>72</v>
      </c>
      <c r="B73" s="6" t="s">
        <v>566</v>
      </c>
      <c r="C73" s="9">
        <v>1614775505</v>
      </c>
      <c r="D73" s="8">
        <v>20</v>
      </c>
      <c r="E73" s="9">
        <v>80738775</v>
      </c>
    </row>
    <row r="74" spans="1:5">
      <c r="A74" s="8">
        <v>73</v>
      </c>
      <c r="B74" s="6" t="s">
        <v>567</v>
      </c>
      <c r="C74" s="9">
        <v>1610717637</v>
      </c>
      <c r="D74" s="8">
        <v>21</v>
      </c>
      <c r="E74" s="9">
        <v>76700840</v>
      </c>
    </row>
    <row r="75" spans="1:5">
      <c r="A75" s="8">
        <v>74</v>
      </c>
      <c r="B75" s="6" t="s">
        <v>568</v>
      </c>
      <c r="C75" s="9">
        <v>1607471494</v>
      </c>
      <c r="D75" s="8">
        <v>17</v>
      </c>
      <c r="E75" s="9">
        <v>94557147</v>
      </c>
    </row>
    <row r="76" spans="1:5">
      <c r="A76" s="8">
        <v>75</v>
      </c>
      <c r="B76" s="6" t="s">
        <v>569</v>
      </c>
      <c r="C76" s="9">
        <v>1603236880</v>
      </c>
      <c r="D76" s="8">
        <v>34</v>
      </c>
      <c r="E76" s="9">
        <v>47154026</v>
      </c>
    </row>
    <row r="77" spans="1:5">
      <c r="A77" s="8">
        <v>76</v>
      </c>
      <c r="B77" s="6" t="s">
        <v>570</v>
      </c>
      <c r="C77" s="9">
        <v>1582892250</v>
      </c>
      <c r="D77" s="8">
        <v>9</v>
      </c>
      <c r="E77" s="9">
        <v>175876917</v>
      </c>
    </row>
    <row r="78" spans="1:5">
      <c r="A78" s="8">
        <v>77</v>
      </c>
      <c r="B78" s="6" t="s">
        <v>571</v>
      </c>
      <c r="C78" s="9">
        <v>1580746579</v>
      </c>
      <c r="D78" s="8">
        <v>30</v>
      </c>
      <c r="E78" s="9">
        <v>52691553</v>
      </c>
    </row>
    <row r="79" spans="1:5">
      <c r="A79" s="8">
        <v>78</v>
      </c>
      <c r="B79" s="6" t="s">
        <v>572</v>
      </c>
      <c r="C79" s="9">
        <v>1578329202</v>
      </c>
      <c r="D79" s="8">
        <v>32</v>
      </c>
      <c r="E79" s="9">
        <v>49322788</v>
      </c>
    </row>
    <row r="80" spans="1:5">
      <c r="A80" s="8">
        <v>79</v>
      </c>
      <c r="B80" s="6" t="s">
        <v>573</v>
      </c>
      <c r="C80" s="9">
        <v>1560255238</v>
      </c>
      <c r="D80" s="8">
        <v>14</v>
      </c>
      <c r="E80" s="9">
        <v>111446803</v>
      </c>
    </row>
    <row r="81" spans="1:5">
      <c r="A81" s="8">
        <v>80</v>
      </c>
      <c r="B81" s="6" t="s">
        <v>574</v>
      </c>
      <c r="C81" s="9">
        <v>1556181328</v>
      </c>
      <c r="D81" s="8">
        <v>31</v>
      </c>
      <c r="E81" s="9">
        <v>50199398</v>
      </c>
    </row>
    <row r="82" spans="1:5">
      <c r="A82" s="8">
        <v>81</v>
      </c>
      <c r="B82" s="6" t="s">
        <v>575</v>
      </c>
      <c r="C82" s="9">
        <v>1541289602</v>
      </c>
      <c r="D82" s="8">
        <v>10</v>
      </c>
      <c r="E82" s="9">
        <v>154128960</v>
      </c>
    </row>
    <row r="83" spans="1:5">
      <c r="A83" s="8">
        <v>82</v>
      </c>
      <c r="B83" s="6" t="s">
        <v>576</v>
      </c>
      <c r="C83" s="9">
        <v>1536462833</v>
      </c>
      <c r="D83" s="8">
        <v>22</v>
      </c>
      <c r="E83" s="9">
        <v>69839220</v>
      </c>
    </row>
    <row r="84" spans="1:5">
      <c r="A84" s="8">
        <v>83</v>
      </c>
      <c r="B84" s="6" t="s">
        <v>577</v>
      </c>
      <c r="C84" s="9">
        <v>1536268354</v>
      </c>
      <c r="D84" s="8">
        <v>11</v>
      </c>
      <c r="E84" s="9">
        <v>139660759</v>
      </c>
    </row>
    <row r="85" spans="1:5">
      <c r="A85" s="8">
        <v>84</v>
      </c>
      <c r="B85" s="6" t="s">
        <v>578</v>
      </c>
      <c r="C85" s="9">
        <v>1508685905</v>
      </c>
      <c r="D85" s="8">
        <v>11</v>
      </c>
      <c r="E85" s="9">
        <v>137153264</v>
      </c>
    </row>
    <row r="86" spans="1:5">
      <c r="A86" s="8">
        <v>85</v>
      </c>
      <c r="B86" s="6" t="s">
        <v>579</v>
      </c>
      <c r="C86" s="9">
        <v>1493926860</v>
      </c>
      <c r="D86" s="8">
        <v>24</v>
      </c>
      <c r="E86" s="9">
        <v>62246953</v>
      </c>
    </row>
    <row r="87" spans="1:5">
      <c r="A87" s="8">
        <v>86</v>
      </c>
      <c r="B87" s="6" t="s">
        <v>580</v>
      </c>
      <c r="C87" s="9">
        <v>1479046352</v>
      </c>
      <c r="D87" s="8">
        <v>30</v>
      </c>
      <c r="E87" s="9">
        <v>49301545</v>
      </c>
    </row>
    <row r="88" spans="1:5">
      <c r="A88" s="8">
        <v>87</v>
      </c>
      <c r="B88" s="6" t="s">
        <v>581</v>
      </c>
      <c r="C88" s="9">
        <v>1450019165</v>
      </c>
      <c r="D88" s="8">
        <v>25</v>
      </c>
      <c r="E88" s="9">
        <v>58000767</v>
      </c>
    </row>
    <row r="89" spans="1:5">
      <c r="A89" s="8">
        <v>88</v>
      </c>
      <c r="B89" s="6" t="s">
        <v>582</v>
      </c>
      <c r="C89" s="9">
        <v>1449212541</v>
      </c>
      <c r="D89" s="8">
        <v>19</v>
      </c>
      <c r="E89" s="9">
        <v>76274344</v>
      </c>
    </row>
    <row r="90" spans="1:5">
      <c r="A90" s="8">
        <v>89</v>
      </c>
      <c r="B90" s="6" t="s">
        <v>583</v>
      </c>
      <c r="C90" s="9">
        <v>1444556403</v>
      </c>
      <c r="D90" s="8">
        <v>15</v>
      </c>
      <c r="E90" s="9">
        <v>96303760</v>
      </c>
    </row>
    <row r="91" spans="1:5">
      <c r="A91" s="8">
        <v>90</v>
      </c>
      <c r="B91" s="6" t="s">
        <v>584</v>
      </c>
      <c r="C91" s="9">
        <v>1421807264</v>
      </c>
      <c r="D91" s="8">
        <v>30</v>
      </c>
      <c r="E91" s="9">
        <v>47393575</v>
      </c>
    </row>
    <row r="92" spans="1:5">
      <c r="A92" s="8">
        <v>91</v>
      </c>
      <c r="B92" s="6" t="s">
        <v>585</v>
      </c>
      <c r="C92" s="9">
        <v>1397037737</v>
      </c>
      <c r="D92" s="8">
        <v>20</v>
      </c>
      <c r="E92" s="9">
        <v>69851887</v>
      </c>
    </row>
    <row r="93" spans="1:5">
      <c r="A93" s="8">
        <v>92</v>
      </c>
      <c r="B93" s="6" t="s">
        <v>586</v>
      </c>
      <c r="C93" s="9">
        <v>1386051746</v>
      </c>
      <c r="D93" s="8">
        <v>42</v>
      </c>
      <c r="E93" s="9">
        <v>33001232</v>
      </c>
    </row>
    <row r="94" spans="1:5">
      <c r="A94" s="8">
        <v>93</v>
      </c>
      <c r="B94" s="6" t="s">
        <v>587</v>
      </c>
      <c r="C94" s="9">
        <v>1383586153</v>
      </c>
      <c r="D94" s="8">
        <v>33</v>
      </c>
      <c r="E94" s="9">
        <v>41926853</v>
      </c>
    </row>
    <row r="95" spans="1:5">
      <c r="A95" s="8">
        <v>94</v>
      </c>
      <c r="B95" s="6" t="s">
        <v>588</v>
      </c>
      <c r="C95" s="9">
        <v>1356297754</v>
      </c>
      <c r="D95" s="8">
        <v>28</v>
      </c>
      <c r="E95" s="9">
        <v>48439206</v>
      </c>
    </row>
    <row r="96" spans="1:5">
      <c r="A96" s="8">
        <v>95</v>
      </c>
      <c r="B96" s="6" t="s">
        <v>589</v>
      </c>
      <c r="C96" s="9">
        <v>1349913049</v>
      </c>
      <c r="D96" s="8">
        <v>13</v>
      </c>
      <c r="E96" s="9">
        <v>103839465</v>
      </c>
    </row>
    <row r="97" spans="1:5">
      <c r="A97" s="8">
        <v>96</v>
      </c>
      <c r="B97" s="6" t="s">
        <v>590</v>
      </c>
      <c r="C97" s="9">
        <v>1338185349</v>
      </c>
      <c r="D97" s="8">
        <v>42</v>
      </c>
      <c r="E97" s="9">
        <v>31861556</v>
      </c>
    </row>
    <row r="98" spans="1:5">
      <c r="A98" s="8">
        <v>97</v>
      </c>
      <c r="B98" s="6" t="s">
        <v>591</v>
      </c>
      <c r="C98" s="9">
        <v>1335239613</v>
      </c>
      <c r="D98" s="8">
        <v>15</v>
      </c>
      <c r="E98" s="9">
        <v>89015974</v>
      </c>
    </row>
    <row r="99" spans="1:5">
      <c r="A99" s="8">
        <v>98</v>
      </c>
      <c r="B99" s="6" t="s">
        <v>592</v>
      </c>
      <c r="C99" s="9">
        <v>1334678165</v>
      </c>
      <c r="D99" s="8">
        <v>8</v>
      </c>
      <c r="E99" s="9">
        <v>166834771</v>
      </c>
    </row>
    <row r="100" spans="1:5">
      <c r="A100" s="8">
        <v>99</v>
      </c>
      <c r="B100" s="6" t="s">
        <v>593</v>
      </c>
      <c r="C100" s="9">
        <v>1333754085</v>
      </c>
      <c r="D100" s="8">
        <v>10</v>
      </c>
      <c r="E100" s="9">
        <v>133375409</v>
      </c>
    </row>
    <row r="101" spans="1:5">
      <c r="A101" s="8">
        <v>100</v>
      </c>
      <c r="B101" s="6" t="s">
        <v>594</v>
      </c>
      <c r="C101" s="9">
        <v>1332361500</v>
      </c>
      <c r="D101" s="8">
        <v>27</v>
      </c>
      <c r="E101" s="9">
        <v>49346722</v>
      </c>
    </row>
  </sheetData>
  <sortState ref="A1:E102">
    <sortCondition descending="1" ref="C1"/>
  </sortState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F40" sqref="F40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599</v>
      </c>
    </row>
    <row r="2" spans="1:9">
      <c r="A2" s="2" t="s">
        <v>9</v>
      </c>
      <c r="B2" s="3">
        <v>0</v>
      </c>
      <c r="C2" s="3">
        <v>0</v>
      </c>
      <c r="D2" s="3">
        <v>0</v>
      </c>
      <c r="E2" s="2"/>
      <c r="F2" s="3">
        <v>0</v>
      </c>
      <c r="G2" s="2"/>
      <c r="H2" s="4">
        <v>44092</v>
      </c>
      <c r="I2" s="3">
        <v>0</v>
      </c>
    </row>
    <row r="3" spans="1:9">
      <c r="A3" s="2" t="s">
        <v>10</v>
      </c>
      <c r="B3" s="3">
        <v>0</v>
      </c>
      <c r="C3" s="3">
        <v>0</v>
      </c>
      <c r="D3" s="3">
        <v>0</v>
      </c>
      <c r="E3" s="2"/>
      <c r="F3" s="3">
        <v>0</v>
      </c>
      <c r="G3" s="2" t="s">
        <v>11</v>
      </c>
      <c r="H3" s="4">
        <v>43373</v>
      </c>
      <c r="I3" s="3">
        <v>0</v>
      </c>
    </row>
    <row r="4" spans="1:9">
      <c r="A4" s="2" t="s">
        <v>12</v>
      </c>
      <c r="B4" s="3">
        <v>0</v>
      </c>
      <c r="C4" s="3">
        <v>0</v>
      </c>
      <c r="D4" s="3">
        <v>0</v>
      </c>
      <c r="E4" s="2"/>
      <c r="F4" s="3">
        <v>0</v>
      </c>
      <c r="G4" s="2" t="s">
        <v>11</v>
      </c>
      <c r="H4" s="4">
        <v>43196</v>
      </c>
      <c r="I4" s="3">
        <v>0</v>
      </c>
    </row>
    <row r="5" spans="1:9">
      <c r="A5" s="2" t="s">
        <v>288</v>
      </c>
      <c r="B5" s="3">
        <v>0</v>
      </c>
      <c r="C5" s="3">
        <v>0</v>
      </c>
      <c r="D5" s="3">
        <v>0</v>
      </c>
      <c r="E5" s="2"/>
      <c r="F5" s="3">
        <v>0</v>
      </c>
      <c r="G5" s="2" t="s">
        <v>11</v>
      </c>
      <c r="H5" s="4">
        <v>43147</v>
      </c>
      <c r="I5" s="3">
        <v>0</v>
      </c>
    </row>
    <row r="6" spans="1:9">
      <c r="A6" s="2" t="s">
        <v>13</v>
      </c>
      <c r="B6" s="3">
        <v>65302</v>
      </c>
      <c r="C6" s="3">
        <v>0</v>
      </c>
      <c r="D6" s="3">
        <v>65302</v>
      </c>
      <c r="E6" s="3">
        <v>345669</v>
      </c>
      <c r="F6" s="3">
        <v>0</v>
      </c>
      <c r="G6" s="2" t="s">
        <v>11</v>
      </c>
      <c r="H6" s="4">
        <v>43119</v>
      </c>
      <c r="I6" s="3">
        <v>0</v>
      </c>
    </row>
    <row r="7" spans="1:9">
      <c r="A7" s="2" t="s">
        <v>14</v>
      </c>
      <c r="B7" s="3">
        <v>4526</v>
      </c>
      <c r="C7" s="3">
        <v>4526</v>
      </c>
      <c r="D7" s="3">
        <v>0</v>
      </c>
      <c r="E7" s="2"/>
      <c r="F7" s="3">
        <v>0</v>
      </c>
      <c r="G7" s="2"/>
      <c r="H7" s="4">
        <v>42993</v>
      </c>
      <c r="I7" s="3">
        <v>4526</v>
      </c>
    </row>
    <row r="8" spans="1:9">
      <c r="A8" s="2" t="s">
        <v>15</v>
      </c>
      <c r="B8" s="3">
        <v>71439</v>
      </c>
      <c r="C8" s="3">
        <v>0</v>
      </c>
      <c r="D8" s="3">
        <v>71439</v>
      </c>
      <c r="E8" s="2"/>
      <c r="F8" s="3">
        <v>0</v>
      </c>
      <c r="G8" s="2" t="s">
        <v>11</v>
      </c>
      <c r="H8" s="4">
        <v>42916</v>
      </c>
      <c r="I8" s="3">
        <v>0</v>
      </c>
    </row>
    <row r="9" spans="1:9">
      <c r="A9" s="2" t="s">
        <v>16</v>
      </c>
      <c r="B9" s="3">
        <v>0</v>
      </c>
      <c r="C9" s="3">
        <v>0</v>
      </c>
      <c r="D9" s="3">
        <v>0</v>
      </c>
      <c r="E9" s="2"/>
      <c r="F9" s="3">
        <v>0</v>
      </c>
      <c r="G9" s="2" t="s">
        <v>11</v>
      </c>
      <c r="H9" s="4">
        <v>42741</v>
      </c>
      <c r="I9" s="3">
        <v>0</v>
      </c>
    </row>
    <row r="10" spans="1:9">
      <c r="A10" s="2" t="s">
        <v>17</v>
      </c>
      <c r="B10" s="3">
        <v>62075</v>
      </c>
      <c r="C10" s="3">
        <v>0</v>
      </c>
      <c r="D10" s="3">
        <v>62075</v>
      </c>
      <c r="E10" s="3">
        <v>37996</v>
      </c>
      <c r="F10" s="3">
        <v>0</v>
      </c>
      <c r="G10" s="2" t="s">
        <v>11</v>
      </c>
      <c r="H10" s="4">
        <v>42720</v>
      </c>
      <c r="I10" s="3">
        <v>0</v>
      </c>
    </row>
    <row r="11" spans="1:9">
      <c r="A11" s="2" t="s">
        <v>18</v>
      </c>
      <c r="B11" s="3">
        <v>69322</v>
      </c>
      <c r="C11" s="3">
        <v>0</v>
      </c>
      <c r="D11" s="3">
        <v>69322</v>
      </c>
      <c r="E11" s="2"/>
      <c r="F11" s="3">
        <v>0</v>
      </c>
      <c r="G11" s="2" t="s">
        <v>11</v>
      </c>
      <c r="H11" s="4">
        <v>42678</v>
      </c>
      <c r="I11" s="3">
        <v>0</v>
      </c>
    </row>
    <row r="12" spans="1:9">
      <c r="A12" s="2" t="s">
        <v>19</v>
      </c>
      <c r="B12" s="3">
        <v>1641255</v>
      </c>
      <c r="C12" s="3">
        <v>0</v>
      </c>
      <c r="D12" s="3">
        <v>1641255</v>
      </c>
      <c r="E12" s="3">
        <v>1486288</v>
      </c>
      <c r="F12" s="3">
        <v>40000000</v>
      </c>
      <c r="G12" s="2" t="s">
        <v>11</v>
      </c>
      <c r="H12" s="4">
        <v>42636</v>
      </c>
      <c r="I12" s="3">
        <v>0</v>
      </c>
    </row>
    <row r="13" spans="1:9">
      <c r="A13" s="2" t="s">
        <v>20</v>
      </c>
      <c r="B13" s="3">
        <v>34301950</v>
      </c>
      <c r="C13" s="3">
        <v>21587519</v>
      </c>
      <c r="D13" s="3">
        <v>12714431</v>
      </c>
      <c r="E13" s="3">
        <v>2209424</v>
      </c>
      <c r="F13" s="3">
        <v>50000000</v>
      </c>
      <c r="G13" s="2" t="s">
        <v>21</v>
      </c>
      <c r="H13" s="4">
        <v>42629</v>
      </c>
      <c r="I13" s="3">
        <v>22386124</v>
      </c>
    </row>
    <row r="14" spans="1:9">
      <c r="A14" s="2" t="s">
        <v>22</v>
      </c>
      <c r="B14" s="3">
        <v>44641</v>
      </c>
      <c r="C14" s="3">
        <v>0</v>
      </c>
      <c r="D14" s="3">
        <v>44641</v>
      </c>
      <c r="E14" s="3">
        <v>259051</v>
      </c>
      <c r="F14" s="3">
        <v>0</v>
      </c>
      <c r="G14" s="2" t="s">
        <v>11</v>
      </c>
      <c r="H14" s="4">
        <v>42503</v>
      </c>
      <c r="I14" s="3">
        <v>0</v>
      </c>
    </row>
    <row r="15" spans="1:9">
      <c r="A15" s="2" t="s">
        <v>23</v>
      </c>
      <c r="B15" s="3">
        <v>2160298</v>
      </c>
      <c r="C15" s="3">
        <v>0</v>
      </c>
      <c r="D15" s="3">
        <v>2160298</v>
      </c>
      <c r="E15" s="3">
        <v>1176925</v>
      </c>
      <c r="F15" s="3">
        <v>0</v>
      </c>
      <c r="G15" s="2" t="s">
        <v>11</v>
      </c>
      <c r="H15" s="4">
        <v>42272</v>
      </c>
      <c r="I15" s="3">
        <v>0</v>
      </c>
    </row>
    <row r="16" spans="1:9">
      <c r="A16" s="2" t="s">
        <v>24</v>
      </c>
      <c r="B16" s="3">
        <v>20106</v>
      </c>
      <c r="C16" s="3">
        <v>0</v>
      </c>
      <c r="D16" s="3">
        <v>20106</v>
      </c>
      <c r="E16" s="3">
        <v>739254</v>
      </c>
      <c r="F16" s="3">
        <v>0</v>
      </c>
      <c r="G16" s="2" t="s">
        <v>11</v>
      </c>
      <c r="H16" s="4">
        <v>42223</v>
      </c>
      <c r="I16" s="3">
        <v>0</v>
      </c>
    </row>
    <row r="17" spans="1:9">
      <c r="A17" s="2" t="s">
        <v>25</v>
      </c>
      <c r="B17" s="3">
        <v>261210</v>
      </c>
      <c r="C17" s="3">
        <v>0</v>
      </c>
      <c r="D17" s="3">
        <v>261210</v>
      </c>
      <c r="E17" s="3">
        <v>175168</v>
      </c>
      <c r="F17" s="3">
        <v>0</v>
      </c>
      <c r="G17" s="2" t="s">
        <v>11</v>
      </c>
      <c r="H17" s="4">
        <v>42041</v>
      </c>
      <c r="I17" s="3">
        <v>0</v>
      </c>
    </row>
    <row r="18" spans="1:9">
      <c r="A18" s="2" t="s">
        <v>26</v>
      </c>
      <c r="B18" s="3">
        <v>0</v>
      </c>
      <c r="C18" s="3">
        <v>0</v>
      </c>
      <c r="D18" s="3">
        <v>0</v>
      </c>
      <c r="E18" s="3">
        <v>1716064</v>
      </c>
      <c r="F18" s="3">
        <v>5000000</v>
      </c>
      <c r="G18" s="2" t="s">
        <v>11</v>
      </c>
      <c r="H18" s="4">
        <v>41978</v>
      </c>
      <c r="I18" s="3">
        <v>0</v>
      </c>
    </row>
    <row r="19" spans="1:9">
      <c r="A19" s="2" t="s">
        <v>27</v>
      </c>
      <c r="B19" s="3">
        <v>20769209</v>
      </c>
      <c r="C19" s="3">
        <v>14019924</v>
      </c>
      <c r="D19" s="3">
        <v>6749285</v>
      </c>
      <c r="E19" s="3">
        <v>4326843</v>
      </c>
      <c r="F19" s="3">
        <v>16000000</v>
      </c>
      <c r="G19" s="2" t="s">
        <v>28</v>
      </c>
      <c r="H19" s="4">
        <v>41915</v>
      </c>
      <c r="I19" s="3">
        <v>15392735</v>
      </c>
    </row>
    <row r="20" spans="1:9">
      <c r="A20" s="2" t="s">
        <v>29</v>
      </c>
      <c r="B20" s="3">
        <v>457824</v>
      </c>
      <c r="C20" s="3">
        <v>0</v>
      </c>
      <c r="D20" s="3">
        <v>457824</v>
      </c>
      <c r="E20" s="3">
        <v>2790392</v>
      </c>
      <c r="F20" s="3">
        <v>0</v>
      </c>
      <c r="G20" s="2" t="s">
        <v>11</v>
      </c>
      <c r="H20" s="4">
        <v>41831</v>
      </c>
      <c r="I20" s="3">
        <v>0</v>
      </c>
    </row>
    <row r="21" spans="1:9">
      <c r="A21" s="2" t="s">
        <v>30</v>
      </c>
      <c r="B21" s="3">
        <v>373375</v>
      </c>
      <c r="C21" s="3">
        <v>373375</v>
      </c>
      <c r="D21" s="3">
        <v>0</v>
      </c>
      <c r="E21" s="3">
        <v>2110044</v>
      </c>
      <c r="F21" s="3">
        <v>4000000</v>
      </c>
      <c r="G21" s="2" t="s">
        <v>11</v>
      </c>
      <c r="H21" s="4">
        <v>41740</v>
      </c>
      <c r="I21" s="3">
        <v>409929</v>
      </c>
    </row>
    <row r="22" spans="1:9">
      <c r="A22" s="2" t="s">
        <v>31</v>
      </c>
      <c r="B22" s="3">
        <v>5617460</v>
      </c>
      <c r="C22" s="3">
        <v>0</v>
      </c>
      <c r="D22" s="3">
        <v>5617460</v>
      </c>
      <c r="E22" s="3">
        <v>2583818</v>
      </c>
      <c r="F22" s="3">
        <v>19200000</v>
      </c>
      <c r="G22" s="2" t="s">
        <v>11</v>
      </c>
      <c r="H22" s="4">
        <v>41509</v>
      </c>
      <c r="I22" s="3">
        <v>0</v>
      </c>
    </row>
    <row r="23" spans="1:9">
      <c r="A23" s="2" t="s">
        <v>32</v>
      </c>
      <c r="B23" s="3">
        <v>573068425</v>
      </c>
      <c r="C23" s="3">
        <v>187168425</v>
      </c>
      <c r="D23" s="3">
        <v>385900000</v>
      </c>
      <c r="E23" s="3">
        <v>48131373</v>
      </c>
      <c r="F23" s="3">
        <v>135000000</v>
      </c>
      <c r="G23" s="2" t="s">
        <v>28</v>
      </c>
      <c r="H23" s="4">
        <v>41355</v>
      </c>
      <c r="I23" s="3">
        <v>206506856</v>
      </c>
    </row>
    <row r="24" spans="1:9">
      <c r="A24" s="2" t="s">
        <v>33</v>
      </c>
      <c r="B24" s="3">
        <v>17967746</v>
      </c>
      <c r="C24" s="3">
        <v>289773</v>
      </c>
      <c r="D24" s="3">
        <v>17677973</v>
      </c>
      <c r="E24" s="3">
        <v>4618985</v>
      </c>
      <c r="F24" s="3">
        <v>35000000</v>
      </c>
      <c r="G24" s="2" t="s">
        <v>11</v>
      </c>
      <c r="H24" s="4">
        <v>41166</v>
      </c>
      <c r="I24" s="3">
        <v>326535</v>
      </c>
    </row>
    <row r="25" spans="1:9">
      <c r="A25" s="2" t="s">
        <v>34</v>
      </c>
      <c r="B25" s="3">
        <v>411746</v>
      </c>
      <c r="C25" s="3">
        <v>411746</v>
      </c>
      <c r="D25" s="3">
        <v>0</v>
      </c>
      <c r="E25" s="3">
        <v>4804034</v>
      </c>
      <c r="F25" s="3">
        <v>0</v>
      </c>
      <c r="G25" s="2" t="s">
        <v>11</v>
      </c>
      <c r="H25" s="4">
        <v>40984</v>
      </c>
      <c r="I25" s="3">
        <v>463982</v>
      </c>
    </row>
    <row r="26" spans="1:9">
      <c r="A26" s="2" t="s">
        <v>35</v>
      </c>
      <c r="B26" s="3">
        <v>149217355</v>
      </c>
      <c r="C26" s="3">
        <v>51774002</v>
      </c>
      <c r="D26" s="3">
        <v>97443353</v>
      </c>
      <c r="E26" s="3">
        <v>12231175</v>
      </c>
      <c r="F26" s="3">
        <v>57000000</v>
      </c>
      <c r="G26" s="2" t="s">
        <v>11</v>
      </c>
      <c r="H26" s="4">
        <v>40956</v>
      </c>
      <c r="I26" s="3">
        <v>58343311</v>
      </c>
    </row>
    <row r="27" spans="1:9">
      <c r="A27" s="2" t="s">
        <v>36</v>
      </c>
      <c r="B27" s="3">
        <v>786532</v>
      </c>
      <c r="C27" s="3">
        <v>16816</v>
      </c>
      <c r="D27" s="3">
        <v>769716</v>
      </c>
      <c r="E27" s="3">
        <v>2273214</v>
      </c>
      <c r="F27" s="3">
        <v>35000000</v>
      </c>
      <c r="G27" s="2" t="s">
        <v>11</v>
      </c>
      <c r="H27" s="4">
        <v>40830</v>
      </c>
      <c r="I27" s="3">
        <v>19016</v>
      </c>
    </row>
    <row r="28" spans="1:9">
      <c r="A28" s="2" t="s">
        <v>37</v>
      </c>
      <c r="B28" s="3">
        <v>41042583</v>
      </c>
      <c r="C28" s="3">
        <v>10721033</v>
      </c>
      <c r="D28" s="3">
        <v>30321550</v>
      </c>
      <c r="E28" s="3">
        <v>5166446</v>
      </c>
      <c r="F28" s="3">
        <v>50000000</v>
      </c>
      <c r="G28" s="2" t="s">
        <v>11</v>
      </c>
      <c r="H28" s="4">
        <v>40599</v>
      </c>
      <c r="I28" s="3">
        <v>12127063</v>
      </c>
    </row>
    <row r="29" spans="1:9">
      <c r="A29" s="2" t="s">
        <v>38</v>
      </c>
      <c r="B29" s="3">
        <v>91126600</v>
      </c>
      <c r="C29" s="3">
        <v>24827228</v>
      </c>
      <c r="D29" s="3">
        <v>66299372</v>
      </c>
      <c r="E29" s="3">
        <v>7607519</v>
      </c>
      <c r="F29" s="3">
        <v>40000000</v>
      </c>
      <c r="G29" s="2" t="s">
        <v>11</v>
      </c>
      <c r="H29" s="4">
        <v>40550</v>
      </c>
      <c r="I29" s="3">
        <v>28083249</v>
      </c>
    </row>
    <row r="30" spans="1:9">
      <c r="A30" s="2" t="s">
        <v>39</v>
      </c>
      <c r="B30" s="3">
        <v>217986320</v>
      </c>
      <c r="C30" s="3">
        <v>63150991</v>
      </c>
      <c r="D30" s="3">
        <v>154835329</v>
      </c>
      <c r="E30" s="3">
        <v>25523121</v>
      </c>
      <c r="F30" s="3">
        <v>160000000</v>
      </c>
      <c r="G30" s="2" t="s">
        <v>11</v>
      </c>
      <c r="H30" s="4">
        <v>40373</v>
      </c>
      <c r="I30" s="3">
        <v>71795225</v>
      </c>
    </row>
    <row r="31" spans="1:9">
      <c r="A31" s="2" t="s">
        <v>40</v>
      </c>
      <c r="B31" s="3">
        <v>97531134</v>
      </c>
      <c r="C31" s="3">
        <v>48071303</v>
      </c>
      <c r="D31" s="3">
        <v>49459831</v>
      </c>
      <c r="E31" s="3">
        <v>23755925</v>
      </c>
      <c r="F31" s="3">
        <v>28000000</v>
      </c>
      <c r="G31" s="2" t="s">
        <v>11</v>
      </c>
      <c r="H31" s="4">
        <v>40284</v>
      </c>
      <c r="I31" s="3">
        <v>54651402</v>
      </c>
    </row>
    <row r="32" spans="1:9">
      <c r="A32" s="2" t="s">
        <v>41</v>
      </c>
      <c r="B32" s="3">
        <v>12413949</v>
      </c>
      <c r="C32" s="3">
        <v>1702112</v>
      </c>
      <c r="D32" s="3">
        <v>10711837</v>
      </c>
      <c r="E32" s="3">
        <v>5273539</v>
      </c>
      <c r="F32" s="3">
        <v>25000000</v>
      </c>
      <c r="G32" s="2"/>
      <c r="H32" s="4">
        <v>40137</v>
      </c>
      <c r="I32" s="3">
        <v>2019811</v>
      </c>
    </row>
    <row r="33" spans="1:9">
      <c r="A33" s="2" t="s">
        <v>42</v>
      </c>
      <c r="B33" s="3">
        <v>41636243</v>
      </c>
      <c r="C33" s="3">
        <v>19551067</v>
      </c>
      <c r="D33" s="3">
        <v>22085176</v>
      </c>
      <c r="E33" s="3">
        <v>9669273</v>
      </c>
      <c r="F33" s="3">
        <v>65000000</v>
      </c>
      <c r="G33" s="2" t="s">
        <v>21</v>
      </c>
      <c r="H33" s="4">
        <v>40109</v>
      </c>
      <c r="I33" s="3">
        <v>23377237</v>
      </c>
    </row>
    <row r="34" spans="1:9">
      <c r="A34" s="2" t="s">
        <v>43</v>
      </c>
      <c r="B34" s="3">
        <v>292817841</v>
      </c>
      <c r="C34" s="3">
        <v>119436770</v>
      </c>
      <c r="D34" s="3">
        <v>173381071</v>
      </c>
      <c r="E34" s="3">
        <v>57047022</v>
      </c>
      <c r="F34" s="3">
        <v>150000000</v>
      </c>
      <c r="G34" s="2" t="s">
        <v>11</v>
      </c>
      <c r="H34" s="4">
        <v>40018</v>
      </c>
      <c r="I34" s="3">
        <v>142846380</v>
      </c>
    </row>
    <row r="35" spans="1:9">
      <c r="A35" s="2" t="s">
        <v>44</v>
      </c>
      <c r="B35" s="3">
        <v>186450317</v>
      </c>
      <c r="C35" s="3">
        <v>79957634</v>
      </c>
      <c r="D35" s="3">
        <v>106492683</v>
      </c>
      <c r="E35" s="3">
        <v>25022599</v>
      </c>
      <c r="F35" s="3">
        <v>50000000</v>
      </c>
      <c r="G35" s="2" t="s">
        <v>11</v>
      </c>
      <c r="H35" s="4">
        <v>39892</v>
      </c>
      <c r="I35" s="3">
        <v>95629322</v>
      </c>
    </row>
    <row r="36" spans="1:9">
      <c r="A36" s="2" t="s">
        <v>45</v>
      </c>
      <c r="B36" s="3">
        <v>46598133</v>
      </c>
      <c r="C36" s="3">
        <v>15298133</v>
      </c>
      <c r="D36" s="3">
        <v>31300000</v>
      </c>
      <c r="E36" s="3">
        <v>18887816</v>
      </c>
      <c r="F36" s="3">
        <v>45000000</v>
      </c>
      <c r="G36" s="2" t="s">
        <v>11</v>
      </c>
      <c r="H36" s="4">
        <v>39696</v>
      </c>
      <c r="I36" s="3">
        <v>19112011</v>
      </c>
    </row>
    <row r="37" spans="1:9">
      <c r="A37" s="2" t="s">
        <v>46</v>
      </c>
      <c r="B37" s="3">
        <v>457325804</v>
      </c>
      <c r="C37" s="3">
        <v>219961501</v>
      </c>
      <c r="D37" s="3">
        <v>237364303</v>
      </c>
      <c r="E37" s="3">
        <v>103973556</v>
      </c>
      <c r="F37" s="3">
        <v>0</v>
      </c>
      <c r="G37" s="2" t="s">
        <v>11</v>
      </c>
      <c r="H37" s="4">
        <v>39437</v>
      </c>
      <c r="I37" s="3">
        <v>284106954</v>
      </c>
    </row>
    <row r="38" spans="1:9">
      <c r="A38" s="2" t="s">
        <v>47</v>
      </c>
      <c r="B38" s="3">
        <v>73591500</v>
      </c>
      <c r="C38" s="3">
        <v>18211013</v>
      </c>
      <c r="D38" s="3">
        <v>55380487</v>
      </c>
      <c r="E38" s="3">
        <v>19154984</v>
      </c>
      <c r="F38" s="3">
        <v>0</v>
      </c>
      <c r="G38" s="2" t="s">
        <v>11</v>
      </c>
      <c r="H38" s="4">
        <v>39199</v>
      </c>
      <c r="I38" s="3">
        <v>23743133</v>
      </c>
    </row>
    <row r="39" spans="1:9">
      <c r="A39" s="2" t="s">
        <v>48</v>
      </c>
      <c r="B39" s="3">
        <v>50187789</v>
      </c>
      <c r="C39" s="3">
        <v>25031037</v>
      </c>
      <c r="D39" s="3">
        <v>25156752</v>
      </c>
      <c r="E39" s="3">
        <v>37017865</v>
      </c>
      <c r="F39" s="3">
        <v>53000000</v>
      </c>
      <c r="G39" s="2" t="s">
        <v>21</v>
      </c>
      <c r="H39" s="4">
        <v>39178</v>
      </c>
      <c r="I39" s="3">
        <v>32634941</v>
      </c>
    </row>
    <row r="40" spans="1:9">
      <c r="A40" s="2" t="s">
        <v>49</v>
      </c>
      <c r="B40" s="3">
        <v>229545589</v>
      </c>
      <c r="C40" s="3">
        <v>115802596</v>
      </c>
      <c r="D40" s="3">
        <v>113742993</v>
      </c>
      <c r="E40" s="3">
        <v>103882484</v>
      </c>
      <c r="F40" s="3">
        <v>120000000</v>
      </c>
      <c r="G40" s="2" t="s">
        <v>11</v>
      </c>
      <c r="H40" s="4">
        <v>39129</v>
      </c>
      <c r="I40" s="3">
        <v>150980995</v>
      </c>
    </row>
    <row r="41" spans="1:9">
      <c r="A41" s="2" t="s">
        <v>50</v>
      </c>
      <c r="B41" s="3">
        <v>37721827</v>
      </c>
      <c r="C41" s="3">
        <v>24413467</v>
      </c>
      <c r="D41" s="3">
        <v>13308360</v>
      </c>
      <c r="E41" s="2"/>
      <c r="F41" s="3">
        <v>0</v>
      </c>
      <c r="G41" s="2" t="s">
        <v>11</v>
      </c>
      <c r="H41" s="4">
        <v>38961</v>
      </c>
      <c r="I41" s="3">
        <v>33433397</v>
      </c>
    </row>
    <row r="42" spans="1:9">
      <c r="A42" s="2" t="s">
        <v>51</v>
      </c>
      <c r="B42" s="3">
        <v>163295654</v>
      </c>
      <c r="C42" s="3">
        <v>70278893</v>
      </c>
      <c r="D42" s="3">
        <v>93016761</v>
      </c>
      <c r="E42" s="3">
        <v>36986330</v>
      </c>
      <c r="F42" s="3">
        <v>65000000</v>
      </c>
      <c r="G42" s="2" t="s">
        <v>11</v>
      </c>
      <c r="H42" s="4">
        <v>38938</v>
      </c>
      <c r="I42" s="3">
        <v>96244521</v>
      </c>
    </row>
    <row r="43" spans="1:9">
      <c r="A43" s="2" t="s">
        <v>52</v>
      </c>
      <c r="B43" s="3">
        <v>49610898</v>
      </c>
      <c r="C43" s="3">
        <v>28142535</v>
      </c>
      <c r="D43" s="3">
        <v>21468363</v>
      </c>
      <c r="E43" s="3">
        <v>36147333</v>
      </c>
      <c r="F43" s="3">
        <v>45000000</v>
      </c>
      <c r="G43" s="2" t="s">
        <v>11</v>
      </c>
      <c r="H43" s="4">
        <v>38926</v>
      </c>
      <c r="I43" s="3">
        <v>38540233</v>
      </c>
    </row>
    <row r="44" spans="1:9">
      <c r="A44" s="2" t="s">
        <v>53</v>
      </c>
      <c r="B44" s="3">
        <v>15466961</v>
      </c>
      <c r="C44" s="3">
        <v>12482775</v>
      </c>
      <c r="D44" s="3">
        <v>2984186</v>
      </c>
      <c r="E44" s="3">
        <v>16735082</v>
      </c>
      <c r="F44" s="3">
        <v>20000000</v>
      </c>
      <c r="G44" s="2" t="s">
        <v>11</v>
      </c>
      <c r="H44" s="4">
        <v>38653</v>
      </c>
      <c r="I44" s="3">
        <v>17468088</v>
      </c>
    </row>
    <row r="45" spans="1:9">
      <c r="A45" s="2" t="s">
        <v>54</v>
      </c>
      <c r="B45" s="3">
        <v>60437727</v>
      </c>
      <c r="C45" s="3">
        <v>24149632</v>
      </c>
      <c r="D45" s="3">
        <v>36288095</v>
      </c>
      <c r="E45" s="2"/>
      <c r="F45" s="3">
        <v>42000000</v>
      </c>
      <c r="G45" s="2" t="s">
        <v>11</v>
      </c>
      <c r="H45" s="4">
        <v>38611</v>
      </c>
      <c r="I45" s="3">
        <v>33794412</v>
      </c>
    </row>
    <row r="46" spans="1:9">
      <c r="A46" s="2" t="s">
        <v>55</v>
      </c>
      <c r="B46" s="3">
        <v>331323410</v>
      </c>
      <c r="C46" s="3">
        <v>173005002</v>
      </c>
      <c r="D46" s="3">
        <v>158318408</v>
      </c>
      <c r="E46" s="2"/>
      <c r="F46" s="3">
        <v>100000000</v>
      </c>
      <c r="G46" s="2" t="s">
        <v>11</v>
      </c>
      <c r="H46" s="4">
        <v>38310</v>
      </c>
      <c r="I46" s="3">
        <v>249063119</v>
      </c>
    </row>
    <row r="47" spans="1:9">
      <c r="A47" s="2" t="s">
        <v>56</v>
      </c>
      <c r="B47" s="3">
        <v>59165300</v>
      </c>
      <c r="C47" s="3">
        <v>36873198</v>
      </c>
      <c r="D47" s="3">
        <v>22292102</v>
      </c>
      <c r="E47" s="2"/>
      <c r="F47" s="3">
        <v>0</v>
      </c>
      <c r="G47" s="2" t="s">
        <v>11</v>
      </c>
      <c r="H47" s="4">
        <v>37876</v>
      </c>
      <c r="I47" s="3">
        <v>54851173</v>
      </c>
    </row>
    <row r="48" spans="1:9">
      <c r="A48" s="2" t="s">
        <v>57</v>
      </c>
      <c r="B48" s="3">
        <v>17639</v>
      </c>
      <c r="C48" s="3">
        <v>17639</v>
      </c>
      <c r="D48" s="3">
        <v>0</v>
      </c>
      <c r="E48" s="2"/>
      <c r="F48" s="3">
        <v>4000000</v>
      </c>
      <c r="G48" s="2" t="s">
        <v>21</v>
      </c>
      <c r="H48" s="4">
        <v>37617</v>
      </c>
      <c r="I48" s="3">
        <v>27224</v>
      </c>
    </row>
    <row r="49" spans="1:9">
      <c r="A49" s="2" t="s">
        <v>58</v>
      </c>
      <c r="B49" s="3">
        <v>32531759</v>
      </c>
      <c r="C49" s="3">
        <v>22498520</v>
      </c>
      <c r="D49" s="3">
        <v>10033239</v>
      </c>
      <c r="E49" s="2"/>
      <c r="F49" s="3">
        <v>18500000</v>
      </c>
      <c r="G49" s="2" t="s">
        <v>11</v>
      </c>
      <c r="H49" s="4">
        <v>37596</v>
      </c>
      <c r="I49" s="3">
        <v>33811554</v>
      </c>
    </row>
    <row r="50" spans="1:9">
      <c r="A50" s="2" t="s">
        <v>59</v>
      </c>
      <c r="B50" s="3">
        <v>77628265</v>
      </c>
      <c r="C50" s="3">
        <v>40914068</v>
      </c>
      <c r="D50" s="3">
        <v>36714197</v>
      </c>
      <c r="E50" s="2"/>
      <c r="F50" s="3">
        <v>115000000</v>
      </c>
      <c r="G50" s="2" t="s">
        <v>11</v>
      </c>
      <c r="H50" s="4">
        <v>37421</v>
      </c>
      <c r="I50" s="3">
        <v>63166812</v>
      </c>
    </row>
    <row r="51" spans="1:9">
      <c r="A51" s="2" t="s">
        <v>60</v>
      </c>
      <c r="B51" s="3">
        <v>62097495</v>
      </c>
      <c r="C51" s="3">
        <v>25528495</v>
      </c>
      <c r="D51" s="3">
        <v>36569000</v>
      </c>
      <c r="E51" s="2"/>
      <c r="F51" s="3">
        <v>57000000</v>
      </c>
      <c r="G51" s="2" t="s">
        <v>11</v>
      </c>
      <c r="H51" s="4">
        <v>37120</v>
      </c>
      <c r="I51" s="3">
        <v>40457696</v>
      </c>
    </row>
    <row r="52" spans="1:9">
      <c r="A52" s="2" t="s">
        <v>61</v>
      </c>
      <c r="B52" s="3">
        <v>124715863</v>
      </c>
      <c r="C52" s="3">
        <v>75764085</v>
      </c>
      <c r="D52" s="3">
        <v>48951778</v>
      </c>
      <c r="E52" s="2"/>
      <c r="F52" s="3">
        <v>60000000</v>
      </c>
      <c r="G52" s="2" t="s">
        <v>11</v>
      </c>
      <c r="H52" s="4">
        <v>36882</v>
      </c>
      <c r="I52" s="3">
        <v>123496457</v>
      </c>
    </row>
    <row r="53" spans="1:9">
      <c r="A53" s="2" t="s">
        <v>62</v>
      </c>
      <c r="B53" s="3">
        <v>232643008</v>
      </c>
      <c r="C53" s="3">
        <v>101643008</v>
      </c>
      <c r="D53" s="3">
        <v>131000000</v>
      </c>
      <c r="E53" s="2"/>
      <c r="F53" s="3">
        <v>103300000</v>
      </c>
      <c r="G53" s="2" t="s">
        <v>11</v>
      </c>
      <c r="H53" s="4">
        <v>36686</v>
      </c>
      <c r="I53" s="3">
        <v>169153569</v>
      </c>
    </row>
    <row r="54" spans="1:9">
      <c r="A54" s="2" t="s">
        <v>63</v>
      </c>
      <c r="B54" s="3">
        <v>16640210</v>
      </c>
      <c r="C54" s="3">
        <v>16640210</v>
      </c>
      <c r="D54" s="3">
        <v>0</v>
      </c>
      <c r="E54" s="2"/>
      <c r="F54" s="3">
        <v>32000000</v>
      </c>
      <c r="G54" s="2" t="s">
        <v>11</v>
      </c>
      <c r="H54" s="4">
        <v>36455</v>
      </c>
      <c r="I54" s="3">
        <v>29366282</v>
      </c>
    </row>
    <row r="55" spans="1:9">
      <c r="A55" s="2" t="s">
        <v>64</v>
      </c>
      <c r="B55" s="3">
        <v>96398826</v>
      </c>
      <c r="C55" s="3">
        <v>36443442</v>
      </c>
      <c r="D55" s="3">
        <v>59955384</v>
      </c>
      <c r="E55" s="2"/>
      <c r="F55" s="3">
        <v>40000000</v>
      </c>
      <c r="G55" s="2" t="s">
        <v>11</v>
      </c>
      <c r="H55" s="4">
        <v>36217</v>
      </c>
      <c r="I55" s="3">
        <v>64349928</v>
      </c>
    </row>
    <row r="56" spans="1:9">
      <c r="A56" s="2" t="s">
        <v>65</v>
      </c>
      <c r="B56" s="3">
        <v>103891409</v>
      </c>
      <c r="C56" s="3">
        <v>55591409</v>
      </c>
      <c r="D56" s="3">
        <v>48300000</v>
      </c>
      <c r="E56" s="2"/>
      <c r="F56" s="3">
        <v>73000000</v>
      </c>
      <c r="G56" s="2" t="s">
        <v>11</v>
      </c>
      <c r="H56" s="4">
        <v>36014</v>
      </c>
      <c r="I56" s="3">
        <v>106323007</v>
      </c>
    </row>
    <row r="57" spans="1:9">
      <c r="A57" s="2" t="s">
        <v>66</v>
      </c>
      <c r="B57" s="3">
        <v>198750909</v>
      </c>
      <c r="C57" s="3">
        <v>78750909</v>
      </c>
      <c r="D57" s="3">
        <v>120000000</v>
      </c>
      <c r="E57" s="2"/>
      <c r="F57" s="3">
        <v>55000000</v>
      </c>
      <c r="G57" s="2" t="s">
        <v>11</v>
      </c>
      <c r="H57" s="4">
        <v>35895</v>
      </c>
      <c r="I57" s="3">
        <v>150617405</v>
      </c>
    </row>
    <row r="58" spans="1:9">
      <c r="A58" s="2" t="s">
        <v>67</v>
      </c>
      <c r="B58" s="3">
        <v>241200000</v>
      </c>
      <c r="C58" s="3">
        <v>112276146</v>
      </c>
      <c r="D58" s="3">
        <v>128923854</v>
      </c>
      <c r="E58" s="2"/>
      <c r="F58" s="3">
        <v>80000000</v>
      </c>
      <c r="G58" s="2" t="s">
        <v>11</v>
      </c>
      <c r="H58" s="4">
        <v>35608</v>
      </c>
      <c r="I58" s="3">
        <v>219415466</v>
      </c>
    </row>
    <row r="59" spans="1:9">
      <c r="A59" s="2" t="s">
        <v>68</v>
      </c>
      <c r="B59" s="3">
        <v>224117573</v>
      </c>
      <c r="C59" s="3">
        <v>101117573</v>
      </c>
      <c r="D59" s="3">
        <v>123000000</v>
      </c>
      <c r="E59" s="2"/>
      <c r="F59" s="3">
        <v>80000000</v>
      </c>
      <c r="G59" s="2" t="s">
        <v>11</v>
      </c>
      <c r="H59" s="4">
        <v>35587</v>
      </c>
      <c r="I59" s="3">
        <v>197608849</v>
      </c>
    </row>
    <row r="60" spans="1:9">
      <c r="A60" s="2" t="s">
        <v>69</v>
      </c>
      <c r="B60" s="3">
        <v>336069511</v>
      </c>
      <c r="C60" s="3">
        <v>134069511</v>
      </c>
      <c r="D60" s="3">
        <v>202000000</v>
      </c>
      <c r="E60" s="2"/>
      <c r="F60" s="3">
        <v>75000000</v>
      </c>
      <c r="G60" s="2" t="s">
        <v>11</v>
      </c>
      <c r="H60" s="4">
        <v>35223</v>
      </c>
      <c r="I60" s="3">
        <v>272082238</v>
      </c>
    </row>
    <row r="61" spans="1:9">
      <c r="A61" s="2" t="s">
        <v>70</v>
      </c>
      <c r="B61" s="3">
        <v>49800000</v>
      </c>
      <c r="C61" s="3">
        <v>31983777</v>
      </c>
      <c r="D61" s="3">
        <v>17816223</v>
      </c>
      <c r="E61" s="2"/>
      <c r="F61" s="3">
        <v>4000000</v>
      </c>
      <c r="G61" s="2" t="s">
        <v>11</v>
      </c>
      <c r="H61" s="4">
        <v>34999</v>
      </c>
      <c r="I61" s="3">
        <v>64998549</v>
      </c>
    </row>
    <row r="62" spans="1:9">
      <c r="A62" s="2" t="s">
        <v>71</v>
      </c>
      <c r="B62" s="3">
        <v>14942422</v>
      </c>
      <c r="C62" s="3">
        <v>14942422</v>
      </c>
      <c r="D62" s="3">
        <v>0</v>
      </c>
      <c r="E62" s="2"/>
      <c r="F62" s="3">
        <v>40000000</v>
      </c>
      <c r="G62" s="2" t="s">
        <v>11</v>
      </c>
      <c r="H62" s="4">
        <v>34810</v>
      </c>
      <c r="I62" s="3">
        <v>30812300</v>
      </c>
    </row>
    <row r="63" spans="1:9">
      <c r="A63" s="2" t="s">
        <v>72</v>
      </c>
      <c r="B63" s="3">
        <v>6017509</v>
      </c>
      <c r="C63" s="3">
        <v>6017509</v>
      </c>
      <c r="D63" s="3">
        <v>0</v>
      </c>
      <c r="E63" s="2"/>
      <c r="F63" s="3">
        <v>0</v>
      </c>
      <c r="G63" s="2" t="s">
        <v>11</v>
      </c>
      <c r="H63" s="4">
        <v>34670</v>
      </c>
      <c r="I63" s="3">
        <v>13229665</v>
      </c>
    </row>
    <row r="64" spans="1:9">
      <c r="A64" s="2" t="s">
        <v>73</v>
      </c>
      <c r="B64" s="3">
        <v>37784369</v>
      </c>
      <c r="C64" s="3">
        <v>37784369</v>
      </c>
      <c r="D64" s="3">
        <v>0</v>
      </c>
      <c r="E64" s="2"/>
      <c r="F64" s="3">
        <v>0</v>
      </c>
      <c r="G64" s="2" t="s">
        <v>11</v>
      </c>
      <c r="H64" s="4">
        <v>34544</v>
      </c>
      <c r="I64" s="3">
        <v>83070040</v>
      </c>
    </row>
    <row r="65" spans="1:9">
      <c r="A65" s="2" t="s">
        <v>74</v>
      </c>
      <c r="B65" s="3">
        <v>27023278</v>
      </c>
      <c r="C65" s="3">
        <v>27023278</v>
      </c>
      <c r="D65" s="3">
        <v>0</v>
      </c>
      <c r="E65" s="2"/>
      <c r="F65" s="3">
        <v>0</v>
      </c>
      <c r="G65" s="2" t="s">
        <v>11</v>
      </c>
      <c r="H65" s="4">
        <v>34404</v>
      </c>
      <c r="I65" s="3">
        <v>59411467</v>
      </c>
    </row>
    <row r="66" spans="1:9">
      <c r="A66" s="2" t="s">
        <v>75</v>
      </c>
      <c r="B66" s="3">
        <v>9502551</v>
      </c>
      <c r="C66" s="3">
        <v>2502551</v>
      </c>
      <c r="D66" s="3">
        <v>7000000</v>
      </c>
      <c r="E66" s="2"/>
      <c r="F66" s="3">
        <v>0</v>
      </c>
      <c r="G66" s="2" t="s">
        <v>11</v>
      </c>
      <c r="H66" s="4">
        <v>34362</v>
      </c>
      <c r="I66" s="3">
        <v>5501929</v>
      </c>
    </row>
    <row r="67" spans="1:9">
      <c r="A67" s="2" t="s">
        <v>76</v>
      </c>
      <c r="B67" s="3">
        <v>9461630</v>
      </c>
      <c r="C67" s="3">
        <v>9461630</v>
      </c>
      <c r="D67" s="3">
        <v>0</v>
      </c>
      <c r="E67" s="2"/>
      <c r="F67" s="3">
        <v>0</v>
      </c>
      <c r="G67" s="2" t="s">
        <v>11</v>
      </c>
      <c r="H67" s="4">
        <v>34033</v>
      </c>
      <c r="I67" s="3">
        <v>20500190</v>
      </c>
    </row>
    <row r="68" spans="1:9">
      <c r="A68" s="2" t="s">
        <v>77</v>
      </c>
      <c r="B68" s="3">
        <v>35208854</v>
      </c>
      <c r="C68" s="3">
        <v>35208854</v>
      </c>
      <c r="D68" s="3">
        <v>0</v>
      </c>
      <c r="E68" s="2"/>
      <c r="F68" s="3">
        <v>0</v>
      </c>
      <c r="G68" s="2" t="s">
        <v>11</v>
      </c>
      <c r="H68" s="4">
        <v>33844</v>
      </c>
      <c r="I68" s="3">
        <v>76102027</v>
      </c>
    </row>
    <row r="69" spans="1:9">
      <c r="A69" s="2" t="s">
        <v>78</v>
      </c>
      <c r="B69" s="3">
        <v>14560000</v>
      </c>
      <c r="C69" s="3">
        <v>14560000</v>
      </c>
      <c r="D69" s="3">
        <v>0</v>
      </c>
      <c r="E69" s="2"/>
      <c r="F69" s="3">
        <v>0</v>
      </c>
      <c r="G69" s="2" t="s">
        <v>11</v>
      </c>
      <c r="H69" s="4">
        <v>33102</v>
      </c>
      <c r="I69" s="3">
        <v>30948617</v>
      </c>
    </row>
    <row r="70" spans="1:9">
      <c r="A70" s="2" t="s">
        <v>79</v>
      </c>
      <c r="B70" s="3">
        <v>14760451</v>
      </c>
      <c r="C70" s="3">
        <v>14760451</v>
      </c>
      <c r="D70" s="3">
        <v>0</v>
      </c>
      <c r="E70" s="2"/>
      <c r="F70" s="3">
        <v>0</v>
      </c>
      <c r="G70" s="2" t="s">
        <v>11</v>
      </c>
      <c r="H70" s="4">
        <v>33017</v>
      </c>
      <c r="I70" s="3">
        <v>31374701</v>
      </c>
    </row>
    <row r="71" spans="1:9">
      <c r="A71" s="2" t="s">
        <v>80</v>
      </c>
      <c r="B71" s="3">
        <v>725131</v>
      </c>
      <c r="C71" s="3">
        <v>725131</v>
      </c>
      <c r="D71" s="3">
        <v>0</v>
      </c>
      <c r="E71" s="2"/>
      <c r="F71" s="3">
        <v>0</v>
      </c>
      <c r="G71" s="2" t="s">
        <v>11</v>
      </c>
      <c r="H71" s="4">
        <v>32661</v>
      </c>
      <c r="I71" s="3">
        <v>1630181</v>
      </c>
    </row>
    <row r="72" spans="1:9">
      <c r="A72" s="2" t="s">
        <v>81</v>
      </c>
      <c r="B72" s="3">
        <v>80640528</v>
      </c>
      <c r="C72" s="3">
        <v>80640528</v>
      </c>
      <c r="D72" s="3">
        <v>0</v>
      </c>
      <c r="E72" s="2"/>
      <c r="F72" s="3">
        <v>0</v>
      </c>
      <c r="G72" s="2" t="s">
        <v>11</v>
      </c>
      <c r="H72" s="4">
        <v>32127</v>
      </c>
      <c r="I72" s="3">
        <v>176397185</v>
      </c>
    </row>
    <row r="73" spans="1:9">
      <c r="A73" s="2" t="s">
        <v>82</v>
      </c>
      <c r="B73" s="3">
        <v>22847000</v>
      </c>
      <c r="C73" s="3">
        <v>22847000</v>
      </c>
      <c r="D73" s="3">
        <v>0</v>
      </c>
      <c r="E73" s="2"/>
      <c r="F73" s="3">
        <v>0</v>
      </c>
      <c r="G73" s="2" t="s">
        <v>11</v>
      </c>
      <c r="H73" s="4">
        <v>31849</v>
      </c>
      <c r="I73" s="3">
        <v>52413701</v>
      </c>
    </row>
    <row r="74" spans="1:9">
      <c r="A74" s="2" t="s">
        <v>83</v>
      </c>
      <c r="B74" s="3">
        <v>41382841</v>
      </c>
      <c r="C74" s="3">
        <v>41382841</v>
      </c>
      <c r="D74" s="3">
        <v>0</v>
      </c>
      <c r="E74" s="2"/>
      <c r="F74" s="3">
        <v>18000000</v>
      </c>
      <c r="G74" s="2" t="s">
        <v>11</v>
      </c>
      <c r="H74" s="4">
        <v>31695</v>
      </c>
      <c r="I74" s="3">
        <v>100055004</v>
      </c>
    </row>
    <row r="75" spans="1:9">
      <c r="A75" s="2" t="s">
        <v>84</v>
      </c>
      <c r="B75" s="3">
        <v>275000</v>
      </c>
      <c r="C75" s="3">
        <v>275000</v>
      </c>
      <c r="D75" s="3">
        <v>0</v>
      </c>
      <c r="E75" s="2"/>
      <c r="F75" s="3">
        <v>0</v>
      </c>
      <c r="G75" s="2" t="s">
        <v>11</v>
      </c>
      <c r="H75" s="4">
        <v>31429</v>
      </c>
      <c r="I75" s="3">
        <v>664883</v>
      </c>
    </row>
    <row r="76" spans="1:9">
      <c r="A76" s="2" t="s">
        <v>85</v>
      </c>
      <c r="B76" s="3">
        <v>1400000</v>
      </c>
      <c r="C76" s="3">
        <v>1400000</v>
      </c>
      <c r="D76" s="3">
        <v>0</v>
      </c>
      <c r="E76" s="2"/>
      <c r="F76" s="3">
        <v>0</v>
      </c>
      <c r="G76" s="2" t="s">
        <v>11</v>
      </c>
      <c r="H76" s="4">
        <v>31037</v>
      </c>
      <c r="I76" s="3">
        <v>3685701</v>
      </c>
    </row>
    <row r="77" spans="1:9">
      <c r="A77" s="2" t="s">
        <v>600</v>
      </c>
      <c r="B77" s="3">
        <v>25928721</v>
      </c>
      <c r="C77" s="3">
        <v>25928721</v>
      </c>
      <c r="D77" s="3">
        <v>0</v>
      </c>
      <c r="E77" s="2"/>
      <c r="F77" s="3">
        <v>48000000</v>
      </c>
      <c r="G77" s="2" t="s">
        <v>21</v>
      </c>
      <c r="H77" s="4">
        <v>31030</v>
      </c>
      <c r="I77" s="3">
        <v>67895284</v>
      </c>
    </row>
    <row r="78" spans="1:9">
      <c r="A78" s="2" t="s">
        <v>86</v>
      </c>
      <c r="B78" s="3">
        <v>5400000</v>
      </c>
      <c r="C78" s="3">
        <v>5400000</v>
      </c>
      <c r="D78" s="3">
        <v>0</v>
      </c>
      <c r="E78" s="2"/>
      <c r="F78" s="3">
        <v>0</v>
      </c>
      <c r="G78" s="2" t="s">
        <v>11</v>
      </c>
      <c r="H78" s="4">
        <v>30764</v>
      </c>
      <c r="I78" s="3">
        <v>14416064</v>
      </c>
    </row>
    <row r="79" spans="1:9">
      <c r="A79" s="2" t="s">
        <v>87</v>
      </c>
      <c r="B79" s="3">
        <v>2500098</v>
      </c>
      <c r="C79" s="3">
        <v>2500000</v>
      </c>
      <c r="D79" s="3">
        <v>98</v>
      </c>
      <c r="E79" s="2"/>
      <c r="F79" s="3">
        <v>0</v>
      </c>
      <c r="G79" s="2" t="s">
        <v>21</v>
      </c>
      <c r="H79" s="4">
        <v>30596</v>
      </c>
      <c r="I79" s="3">
        <v>7119041</v>
      </c>
    </row>
    <row r="80" spans="1:9">
      <c r="A80" s="2" t="s">
        <v>88</v>
      </c>
      <c r="B80" s="3">
        <v>16800000</v>
      </c>
      <c r="C80" s="3">
        <v>16800000</v>
      </c>
      <c r="D80" s="3">
        <v>0</v>
      </c>
      <c r="E80" s="2"/>
      <c r="F80" s="3">
        <v>0</v>
      </c>
      <c r="G80" s="2" t="s">
        <v>11</v>
      </c>
      <c r="H80" s="4">
        <v>30435</v>
      </c>
      <c r="I80" s="3">
        <v>47839997</v>
      </c>
    </row>
    <row r="81" spans="1:9">
      <c r="A81" s="2" t="s">
        <v>89</v>
      </c>
      <c r="B81" s="3">
        <v>27092880</v>
      </c>
      <c r="C81" s="3">
        <v>27092880</v>
      </c>
      <c r="D81" s="3">
        <v>0</v>
      </c>
      <c r="E81" s="2"/>
      <c r="F81" s="3">
        <v>4500000</v>
      </c>
      <c r="G81" s="2" t="s">
        <v>21</v>
      </c>
      <c r="H81" s="4">
        <v>30176</v>
      </c>
      <c r="I81" s="3">
        <v>82660927</v>
      </c>
    </row>
    <row r="82" spans="1:9">
      <c r="A82" s="2" t="s">
        <v>601</v>
      </c>
      <c r="B82" s="3">
        <v>0</v>
      </c>
      <c r="C82" s="3">
        <v>0</v>
      </c>
      <c r="D82" s="3">
        <v>0</v>
      </c>
      <c r="E82" s="2"/>
      <c r="F82" s="3">
        <v>0</v>
      </c>
      <c r="G82" s="2" t="s">
        <v>11</v>
      </c>
      <c r="H82" s="2"/>
      <c r="I82" s="3">
        <v>0</v>
      </c>
    </row>
    <row r="83" spans="1:9">
      <c r="A83" s="2" t="s">
        <v>602</v>
      </c>
      <c r="B83" s="3">
        <v>0</v>
      </c>
      <c r="C83" s="3">
        <v>0</v>
      </c>
      <c r="D83" s="3">
        <v>0</v>
      </c>
      <c r="E83" s="2"/>
      <c r="F83" s="3">
        <v>0</v>
      </c>
      <c r="G83" s="2" t="s">
        <v>11</v>
      </c>
      <c r="H83" s="2"/>
      <c r="I83" s="2"/>
    </row>
    <row r="84" spans="1:9">
      <c r="A84" s="10"/>
    </row>
    <row r="85" spans="1:9">
      <c r="A85" s="11" t="s">
        <v>603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2" sqref="F12:F28"/>
    </sheetView>
  </sheetViews>
  <sheetFormatPr baseColWidth="10" defaultRowHeight="15" x14ac:dyDescent="0"/>
  <cols>
    <col min="1" max="2" width="31.5" customWidth="1"/>
    <col min="3" max="3" width="7.5" customWidth="1"/>
    <col min="4" max="4" width="6.33203125" customWidth="1"/>
    <col min="6" max="6" width="15" customWidth="1"/>
    <col min="7" max="7" width="11.83203125" customWidth="1"/>
    <col min="8" max="8" width="9.33203125" customWidth="1"/>
    <col min="9" max="9" width="11" customWidth="1"/>
  </cols>
  <sheetData>
    <row r="1" spans="1:9">
      <c r="A1" s="1" t="s">
        <v>0</v>
      </c>
      <c r="B1" s="1" t="s">
        <v>611</v>
      </c>
      <c r="C1" s="1" t="s">
        <v>612</v>
      </c>
      <c r="D1" s="1" t="s">
        <v>492</v>
      </c>
      <c r="E1" s="1" t="s">
        <v>607</v>
      </c>
      <c r="F1" s="1" t="s">
        <v>608</v>
      </c>
      <c r="G1" s="1" t="s">
        <v>606</v>
      </c>
      <c r="H1" s="1" t="s">
        <v>609</v>
      </c>
      <c r="I1" s="1" t="s">
        <v>605</v>
      </c>
    </row>
    <row r="2" spans="1:9">
      <c r="A2" s="2" t="s">
        <v>61</v>
      </c>
      <c r="B2" s="2" t="str">
        <f>A2&amp;" ("&amp;YEAR(INDEX(Sheet4!H:H,MATCH(Sheet5!A:A,Sheet4!A:A,0)))&amp;")"</f>
        <v>The Family Man (2000)</v>
      </c>
      <c r="C2" s="2">
        <f>YEAR(INDEX(Sheet4!H:H,MATCH(Sheet5!A:A,Sheet4!A:A,0)))</f>
        <v>2000</v>
      </c>
      <c r="D2" s="2">
        <v>53</v>
      </c>
      <c r="E2" s="2">
        <f>INDEX(Sheet4!I:I,MATCH(Sheet2!A47,Sheet4!A:A,0))/1000000</f>
        <v>123.49645700000001</v>
      </c>
      <c r="G2" s="2"/>
      <c r="H2" s="2"/>
    </row>
    <row r="3" spans="1:9">
      <c r="A3" s="2" t="s">
        <v>43</v>
      </c>
      <c r="B3" s="2" t="str">
        <f>A3&amp;" ("&amp;YEAR(INDEX(Sheet4!H:H,MATCH(Sheet5!A:A,Sheet4!A:A,0)))&amp;")"</f>
        <v>G-Force (2009)</v>
      </c>
      <c r="C3" s="2">
        <f>YEAR(INDEX(Sheet4!H:H,MATCH(Sheet5!A:A,Sheet4!A:A,0)))</f>
        <v>2009</v>
      </c>
      <c r="D3" s="2">
        <v>22</v>
      </c>
      <c r="E3" s="2">
        <f>INDEX(Sheet4!I:I,MATCH(Sheet2!A31,Sheet4!A:A,0))/1000000</f>
        <v>142.84638000000001</v>
      </c>
      <c r="G3" s="2"/>
    </row>
    <row r="4" spans="1:9">
      <c r="A4" s="2" t="s">
        <v>66</v>
      </c>
      <c r="B4" s="2" t="str">
        <f>A4&amp;" ("&amp;YEAR(INDEX(Sheet4!H:H,MATCH(Sheet5!A:A,Sheet4!A:A,0)))&amp;")"</f>
        <v>City of Angels (1998)</v>
      </c>
      <c r="C4" s="2">
        <f>YEAR(INDEX(Sheet4!H:H,MATCH(Sheet5!A:A,Sheet4!A:A,0)))</f>
        <v>1998</v>
      </c>
      <c r="D4" s="2">
        <v>58</v>
      </c>
      <c r="E4" s="2">
        <f>INDEX(Sheet4!I:I,MATCH(Sheet2!A52,Sheet4!A:A,0))/1000000</f>
        <v>150.61740499999999</v>
      </c>
      <c r="G4" s="2"/>
      <c r="H4" s="2"/>
    </row>
    <row r="5" spans="1:9">
      <c r="A5" s="2" t="s">
        <v>49</v>
      </c>
      <c r="B5" s="2" t="str">
        <f>A5&amp;" ("&amp;YEAR(INDEX(Sheet4!H:H,MATCH(Sheet5!A:A,Sheet4!A:A,0)))&amp;")"</f>
        <v>Ghost Rider (2007)</v>
      </c>
      <c r="C5" s="2">
        <f>YEAR(INDEX(Sheet4!H:H,MATCH(Sheet5!A:A,Sheet4!A:A,0)))</f>
        <v>2007</v>
      </c>
      <c r="D5" s="2">
        <v>26</v>
      </c>
      <c r="E5" s="2">
        <f>INDEX(Sheet4!I:I,MATCH(Sheet2!A36,Sheet4!A:A,0))/1000000</f>
        <v>150.98099500000001</v>
      </c>
      <c r="G5" s="2"/>
      <c r="H5" s="2"/>
    </row>
    <row r="6" spans="1:9">
      <c r="A6" s="2" t="s">
        <v>62</v>
      </c>
      <c r="B6" s="2" t="str">
        <f>A6&amp;" ("&amp;YEAR(INDEX(Sheet4!H:H,MATCH(Sheet5!A:A,Sheet4!A:A,0)))&amp;")"</f>
        <v>Gone in 60 Seconds (2000)</v>
      </c>
      <c r="C6" s="2">
        <f>YEAR(INDEX(Sheet4!H:H,MATCH(Sheet5!A:A,Sheet4!A:A,0)))</f>
        <v>2000</v>
      </c>
      <c r="D6" s="2">
        <v>24</v>
      </c>
      <c r="E6" s="2">
        <f>INDEX(Sheet4!I:I,MATCH(Sheet2!A48,Sheet4!A:A,0))/1000000</f>
        <v>169.153569</v>
      </c>
      <c r="G6" s="2"/>
      <c r="H6" s="2"/>
    </row>
    <row r="7" spans="1:9">
      <c r="A7" s="2" t="s">
        <v>68</v>
      </c>
      <c r="B7" s="2" t="str">
        <f>A7&amp;" ("&amp;YEAR(INDEX(Sheet4!H:H,MATCH(Sheet5!A:A,Sheet4!A:A,0)))&amp;")"</f>
        <v>Con Air (1997)</v>
      </c>
      <c r="C7" s="2">
        <f>YEAR(INDEX(Sheet4!H:H,MATCH(Sheet5!A:A,Sheet4!A:A,0)))</f>
        <v>1997</v>
      </c>
      <c r="D7" s="2">
        <v>55</v>
      </c>
      <c r="E7" s="2">
        <f>INDEX(Sheet4!I:I,MATCH(Sheet2!A54,Sheet4!A:A,0))/1000000</f>
        <v>197.60884899999999</v>
      </c>
      <c r="G7" s="2"/>
      <c r="H7" s="2"/>
    </row>
    <row r="8" spans="1:9">
      <c r="A8" s="2" t="s">
        <v>32</v>
      </c>
      <c r="B8" s="2" t="str">
        <f>A8&amp;" ("&amp;YEAR(INDEX(Sheet4!H:H,MATCH(Sheet5!A:A,Sheet4!A:A,0)))&amp;")"</f>
        <v>The Croods (2013)</v>
      </c>
      <c r="C8" s="2">
        <f>YEAR(INDEX(Sheet4!H:H,MATCH(Sheet5!A:A,Sheet4!A:A,0)))</f>
        <v>2013</v>
      </c>
      <c r="D8" s="2">
        <v>72</v>
      </c>
      <c r="E8" s="2">
        <f>INDEX(Sheet4!I:I,MATCH(Sheet2!A20,Sheet4!A:A,0))/1000000</f>
        <v>206.506856</v>
      </c>
      <c r="G8" s="2"/>
      <c r="H8" s="2"/>
    </row>
    <row r="9" spans="1:9">
      <c r="A9" s="1" t="s">
        <v>55</v>
      </c>
      <c r="B9" s="2" t="str">
        <f>A9&amp;" ("&amp;YEAR(INDEX(Sheet4!H:H,MATCH(Sheet5!A:A,Sheet4!A:A,0)))&amp;")"</f>
        <v>National Treasure (2004)</v>
      </c>
      <c r="C9" s="2">
        <f>YEAR(INDEX(Sheet4!H:H,MATCH(Sheet5!A:A,Sheet4!A:A,0)))</f>
        <v>2004</v>
      </c>
      <c r="D9" s="1">
        <v>44</v>
      </c>
      <c r="E9" s="2">
        <f>INDEX(Sheet4!I:I,MATCH(Sheet2!A42,Sheet4!A:A,0))/1000000</f>
        <v>249.063119</v>
      </c>
      <c r="G9" s="1"/>
      <c r="H9" s="1"/>
    </row>
    <row r="10" spans="1:9">
      <c r="A10" s="2" t="s">
        <v>69</v>
      </c>
      <c r="B10" s="2" t="str">
        <f>A10&amp;" ("&amp;YEAR(INDEX(Sheet4!H:H,MATCH(Sheet5!A:A,Sheet4!A:A,0)))&amp;")"</f>
        <v>The Rock (1996)</v>
      </c>
      <c r="C10" s="2">
        <f>YEAR(INDEX(Sheet4!H:H,MATCH(Sheet5!A:A,Sheet4!A:A,0)))</f>
        <v>1996</v>
      </c>
      <c r="D10" s="2">
        <v>66</v>
      </c>
      <c r="E10" s="2">
        <f>INDEX(Sheet4!I:I,MATCH(Sheet2!A55,Sheet4!A:A,0))/1000000</f>
        <v>272.08223800000002</v>
      </c>
      <c r="G10" s="2"/>
      <c r="H10" s="2"/>
    </row>
    <row r="11" spans="1:9">
      <c r="A11" s="1" t="s">
        <v>46</v>
      </c>
      <c r="B11" s="2" t="str">
        <f>A11&amp;" ("&amp;YEAR(INDEX(Sheet4!H:H,MATCH(Sheet5!A:A,Sheet4!A:A,0)))&amp;")"</f>
        <v>National Treasure: Book of Secrets (2007)</v>
      </c>
      <c r="C11" s="2">
        <f>YEAR(INDEX(Sheet4!H:H,MATCH(Sheet5!A:A,Sheet4!A:A,0)))</f>
        <v>2007</v>
      </c>
      <c r="D11" s="1">
        <v>36</v>
      </c>
      <c r="E11" s="2">
        <f>INDEX(Sheet4!I:I,MATCH(Sheet2!A34,Sheet4!A:A,0))/1000000</f>
        <v>284.10695399999997</v>
      </c>
      <c r="G11" s="1"/>
      <c r="H11" s="1"/>
    </row>
    <row r="12" spans="1:9">
      <c r="A12" s="2" t="s">
        <v>51</v>
      </c>
      <c r="B12" s="2" t="str">
        <f>A12&amp;" ("&amp;YEAR(INDEX(Sheet4!H:H,MATCH(Sheet5!A:A,Sheet4!A:A,0)))&amp;")"</f>
        <v>World Trade Center (2006)</v>
      </c>
      <c r="C12" s="2">
        <f>YEAR(INDEX(Sheet4!H:H,MATCH(Sheet5!A:A,Sheet4!A:A,0)))</f>
        <v>2006</v>
      </c>
      <c r="D12" s="2">
        <v>68</v>
      </c>
      <c r="F12" s="2">
        <f>INDEX(Sheet4!I:I,MATCH(Sheet2!A38,Sheet4!A:A,0))/1000000</f>
        <v>96.244521000000006</v>
      </c>
      <c r="G12" s="2"/>
      <c r="H12" s="1"/>
    </row>
    <row r="13" spans="1:9">
      <c r="A13" s="2" t="s">
        <v>73</v>
      </c>
      <c r="B13" s="2" t="str">
        <f>A13&amp;" ("&amp;YEAR(INDEX(Sheet4!H:H,MATCH(Sheet5!A:A,Sheet4!A:A,0)))&amp;")"</f>
        <v>It Could Happen To You (1994)</v>
      </c>
      <c r="C13" s="2">
        <f>YEAR(INDEX(Sheet4!H:H,MATCH(Sheet5!A:A,Sheet4!A:A,0)))</f>
        <v>1994</v>
      </c>
      <c r="D13" s="2">
        <v>71</v>
      </c>
      <c r="F13" s="2">
        <f>INDEX(Sheet4!I:I,MATCH(Sheet2!A59,Sheet4!A:A,0))/1000000</f>
        <v>83.070040000000006</v>
      </c>
      <c r="G13" s="2"/>
      <c r="H13" s="2"/>
    </row>
    <row r="14" spans="1:9">
      <c r="A14" s="2" t="s">
        <v>77</v>
      </c>
      <c r="B14" s="2" t="str">
        <f>A14&amp;" ("&amp;YEAR(INDEX(Sheet4!H:H,MATCH(Sheet5!A:A,Sheet4!A:A,0)))&amp;")"</f>
        <v>Honeymoon in Vegas (1992)</v>
      </c>
      <c r="C14" s="2">
        <f>YEAR(INDEX(Sheet4!H:H,MATCH(Sheet5!A:A,Sheet4!A:A,0)))</f>
        <v>1992</v>
      </c>
      <c r="D14" s="2">
        <v>61</v>
      </c>
      <c r="F14" s="2">
        <f>INDEX(Sheet4!I:I,MATCH(Sheet2!A63,Sheet4!A:A,0))/1000000</f>
        <v>76.102027000000007</v>
      </c>
      <c r="G14" s="2"/>
      <c r="H14" s="2"/>
    </row>
    <row r="15" spans="1:9">
      <c r="A15" s="2" t="s">
        <v>74</v>
      </c>
      <c r="B15" s="2" t="str">
        <f>A15&amp;" ("&amp;YEAR(INDEX(Sheet4!H:H,MATCH(Sheet5!A:A,Sheet4!A:A,0)))&amp;")"</f>
        <v>Guarding Tess (1994)</v>
      </c>
      <c r="C15" s="2">
        <f>YEAR(INDEX(Sheet4!H:H,MATCH(Sheet5!A:A,Sheet4!A:A,0)))</f>
        <v>1994</v>
      </c>
      <c r="D15" s="2">
        <v>58</v>
      </c>
      <c r="F15" s="2">
        <f>INDEX(Sheet4!I:I,MATCH(Sheet2!A60,Sheet4!A:A,0))/1000000</f>
        <v>59.411467000000002</v>
      </c>
      <c r="G15" s="2"/>
      <c r="H15" s="2"/>
    </row>
    <row r="16" spans="1:9">
      <c r="A16" s="2" t="s">
        <v>40</v>
      </c>
      <c r="B16" s="2" t="str">
        <f>A16&amp;" ("&amp;YEAR(INDEX(Sheet4!H:H,MATCH(Sheet5!A:A,Sheet4!A:A,0)))&amp;")"</f>
        <v>Kick-Ass (2010)</v>
      </c>
      <c r="C16" s="2">
        <f>YEAR(INDEX(Sheet4!H:H,MATCH(Sheet5!A:A,Sheet4!A:A,0)))</f>
        <v>2010</v>
      </c>
      <c r="D16" s="2">
        <v>75</v>
      </c>
      <c r="F16" s="2">
        <f>INDEX(Sheet4!I:I,MATCH(Sheet2!A28,Sheet4!A:A,0))/1000000</f>
        <v>54.651401999999997</v>
      </c>
      <c r="G16" s="2"/>
      <c r="H16" s="2"/>
    </row>
    <row r="17" spans="1:8">
      <c r="A17" s="2" t="s">
        <v>52</v>
      </c>
      <c r="B17" s="2" t="str">
        <f>A17&amp;" ("&amp;YEAR(INDEX(Sheet4!H:H,MATCH(Sheet5!A:A,Sheet4!A:A,0)))&amp;")"</f>
        <v>The Ant Bully (2006)</v>
      </c>
      <c r="C17" s="2">
        <f>YEAR(INDEX(Sheet4!H:H,MATCH(Sheet5!A:A,Sheet4!A:A,0)))</f>
        <v>2006</v>
      </c>
      <c r="D17" s="2">
        <v>63</v>
      </c>
      <c r="F17" s="2">
        <f>INDEX(Sheet4!I:I,MATCH(Sheet2!A39,Sheet4!A:A,0))/1000000</f>
        <v>38.540233000000001</v>
      </c>
      <c r="G17" s="2"/>
      <c r="H17" s="2"/>
    </row>
    <row r="18" spans="1:8">
      <c r="A18" s="1" t="s">
        <v>54</v>
      </c>
      <c r="B18" s="2" t="str">
        <f>A18&amp;" ("&amp;YEAR(INDEX(Sheet4!H:H,MATCH(Sheet5!A:A,Sheet4!A:A,0)))&amp;")"</f>
        <v>Lord of War (2005)</v>
      </c>
      <c r="C18" s="2">
        <f>YEAR(INDEX(Sheet4!H:H,MATCH(Sheet5!A:A,Sheet4!A:A,0)))</f>
        <v>2005</v>
      </c>
      <c r="D18" s="1">
        <v>61</v>
      </c>
      <c r="F18" s="2">
        <f>INDEX(Sheet4!I:I,MATCH(Sheet2!A41,Sheet4!A:A,0))/1000000</f>
        <v>33.794412000000001</v>
      </c>
      <c r="G18" s="1"/>
      <c r="H18" s="2"/>
    </row>
    <row r="19" spans="1:8">
      <c r="A19" s="1" t="s">
        <v>78</v>
      </c>
      <c r="B19" s="2" t="str">
        <f>A19&amp;" ("&amp;YEAR(INDEX(Sheet4!H:H,MATCH(Sheet5!A:A,Sheet4!A:A,0)))&amp;")"</f>
        <v>Wild at Heart (1990)</v>
      </c>
      <c r="C19" s="2">
        <f>YEAR(INDEX(Sheet4!H:H,MATCH(Sheet5!A:A,Sheet4!A:A,0)))</f>
        <v>1990</v>
      </c>
      <c r="D19" s="1">
        <v>65</v>
      </c>
      <c r="F19" s="2">
        <f>INDEX(Sheet4!I:I,MATCH(Sheet2!A64,Sheet4!A:A,0))/1000000</f>
        <v>30.948616999999999</v>
      </c>
      <c r="G19" s="1"/>
      <c r="H19" s="1"/>
    </row>
    <row r="20" spans="1:8">
      <c r="A20" s="1" t="s">
        <v>71</v>
      </c>
      <c r="B20" s="2" t="str">
        <f>A20&amp;" ("&amp;YEAR(INDEX(Sheet4!H:H,MATCH(Sheet5!A:A,Sheet4!A:A,0)))&amp;")"</f>
        <v>Kiss of Death (1995)</v>
      </c>
      <c r="C20" s="2">
        <f>YEAR(INDEX(Sheet4!H:H,MATCH(Sheet5!A:A,Sheet4!A:A,0)))</f>
        <v>1995</v>
      </c>
      <c r="D20" s="1">
        <v>68</v>
      </c>
      <c r="F20" s="2">
        <f>INDEX(Sheet4!I:I,MATCH(Sheet2!A57,Sheet4!A:A,0))/1000000</f>
        <v>30.8123</v>
      </c>
      <c r="G20" s="1"/>
      <c r="H20" s="2"/>
    </row>
    <row r="21" spans="1:8">
      <c r="A21" s="2" t="s">
        <v>63</v>
      </c>
      <c r="B21" s="2" t="str">
        <f>A21&amp;" ("&amp;YEAR(INDEX(Sheet4!H:H,MATCH(Sheet5!A:A,Sheet4!A:A,0)))&amp;")"</f>
        <v>Bringing Out The Dead (1999)</v>
      </c>
      <c r="C21" s="2">
        <f>YEAR(INDEX(Sheet4!H:H,MATCH(Sheet5!A:A,Sheet4!A:A,0)))</f>
        <v>1999</v>
      </c>
      <c r="D21" s="2">
        <v>71</v>
      </c>
      <c r="F21" s="2">
        <f>INDEX(Sheet4!I:I,MATCH(Sheet2!A49,Sheet4!A:A,0))/1000000</f>
        <v>29.366282000000002</v>
      </c>
      <c r="G21" s="2"/>
      <c r="H21" s="2"/>
    </row>
    <row r="22" spans="1:8">
      <c r="A22" s="2" t="s">
        <v>53</v>
      </c>
      <c r="B22" s="2" t="str">
        <f>A22&amp;" ("&amp;YEAR(INDEX(Sheet4!H:H,MATCH(Sheet5!A:A,Sheet4!A:A,0)))&amp;")"</f>
        <v>The Weather Man (2005)</v>
      </c>
      <c r="C22" s="2">
        <f>YEAR(INDEX(Sheet4!H:H,MATCH(Sheet5!A:A,Sheet4!A:A,0)))</f>
        <v>2005</v>
      </c>
      <c r="D22" s="2">
        <v>59</v>
      </c>
      <c r="F22" s="2">
        <f>INDEX(Sheet4!I:I,MATCH(Sheet2!A40,Sheet4!A:A,0))/1000000</f>
        <v>17.468088000000002</v>
      </c>
      <c r="G22" s="2"/>
      <c r="H22" s="2"/>
    </row>
    <row r="23" spans="1:8">
      <c r="A23" s="2" t="s">
        <v>86</v>
      </c>
      <c r="B23" s="2" t="str">
        <f>A23&amp;" ("&amp;YEAR(INDEX(Sheet4!H:H,MATCH(Sheet5!A:A,Sheet4!A:A,0)))&amp;")"</f>
        <v>Racing with the Moon (1984)</v>
      </c>
      <c r="C23" s="2">
        <f>YEAR(INDEX(Sheet4!H:H,MATCH(Sheet5!A:A,Sheet4!A:A,0)))</f>
        <v>1984</v>
      </c>
      <c r="D23" s="2">
        <v>60</v>
      </c>
      <c r="F23" s="2">
        <f>INDEX(Sheet4!I:I,MATCH(Sheet2!A71,Sheet4!A:A,0))/1000000</f>
        <v>14.416064</v>
      </c>
      <c r="G23" s="2"/>
      <c r="H23" s="2"/>
    </row>
    <row r="24" spans="1:8">
      <c r="A24" s="2" t="s">
        <v>87</v>
      </c>
      <c r="B24" s="2" t="str">
        <f>A24&amp;" ("&amp;YEAR(INDEX(Sheet4!H:H,MATCH(Sheet5!A:A,Sheet4!A:A,0)))&amp;")"</f>
        <v>Rumble Fish (1983)</v>
      </c>
      <c r="C24" s="2">
        <f>YEAR(INDEX(Sheet4!H:H,MATCH(Sheet5!A:A,Sheet4!A:A,0)))</f>
        <v>1983</v>
      </c>
      <c r="D24" s="2">
        <v>70</v>
      </c>
      <c r="F24" s="2">
        <f>INDEX(Sheet4!I:I,MATCH(Sheet2!A72,Sheet4!A:A,0))/1000000</f>
        <v>7.1190410000000002</v>
      </c>
      <c r="G24" s="2"/>
      <c r="H24" s="2"/>
    </row>
    <row r="25" spans="1:8">
      <c r="A25" s="2" t="s">
        <v>80</v>
      </c>
      <c r="B25" s="2" t="str">
        <f>A25&amp;" ("&amp;YEAR(INDEX(Sheet4!H:H,MATCH(Sheet5!A:A,Sheet4!A:A,0)))&amp;")"</f>
        <v>Vampire's Kiss (1989)</v>
      </c>
      <c r="C25" s="2">
        <f>YEAR(INDEX(Sheet4!H:H,MATCH(Sheet5!A:A,Sheet4!A:A,0)))</f>
        <v>1989</v>
      </c>
      <c r="D25" s="2">
        <v>61</v>
      </c>
      <c r="F25" s="2">
        <f>INDEX(Sheet4!I:I,MATCH(Sheet2!A66,Sheet4!A:A,0))/1000000</f>
        <v>1.6301810000000001</v>
      </c>
      <c r="H25" s="1"/>
    </row>
    <row r="26" spans="1:8">
      <c r="A26" s="2" t="s">
        <v>31</v>
      </c>
      <c r="B26" s="2" t="str">
        <f>A26&amp;" ("&amp;YEAR(INDEX(Sheet4!H:H,MATCH(Sheet5!A:A,Sheet4!A:A,0)))&amp;")"</f>
        <v>The Frozen Ground (2013)</v>
      </c>
      <c r="C26" s="2">
        <f>YEAR(INDEX(Sheet4!H:H,MATCH(Sheet5!A:A,Sheet4!A:A,0)))</f>
        <v>2013</v>
      </c>
      <c r="D26" s="2">
        <v>61</v>
      </c>
      <c r="F26" s="2">
        <f>INDEX(Sheet4!I:I,MATCH(Sheet2!A19,Sheet4!A:A,0))/1000000</f>
        <v>0</v>
      </c>
      <c r="H26" s="2"/>
    </row>
    <row r="27" spans="1:8">
      <c r="A27" s="2" t="s">
        <v>22</v>
      </c>
      <c r="B27" s="2" t="str">
        <f>A27&amp;" ("&amp;YEAR(INDEX(Sheet4!H:H,MATCH(Sheet5!A:A,Sheet4!A:A,0)))&amp;")"</f>
        <v>The Trust (2016)</v>
      </c>
      <c r="C27" s="2">
        <f>YEAR(INDEX(Sheet4!H:H,MATCH(Sheet5!A:A,Sheet4!A:A,0)))</f>
        <v>2016</v>
      </c>
      <c r="D27" s="2">
        <v>63</v>
      </c>
      <c r="F27" s="2">
        <f>INDEX(Sheet4!I:I,MATCH(Sheet2!A11,Sheet4!A:A,0))/1000000</f>
        <v>0</v>
      </c>
      <c r="H27" s="2"/>
    </row>
    <row r="28" spans="1:8">
      <c r="A28" s="2" t="s">
        <v>13</v>
      </c>
      <c r="B28" s="2" t="str">
        <f>A28&amp;" ("&amp;YEAR(INDEX(Sheet4!H:H,MATCH(Sheet5!A:A,Sheet4!A:A,0)))&amp;")"</f>
        <v>Mom &amp; Dad (2018)</v>
      </c>
      <c r="C28" s="2">
        <f>YEAR(INDEX(Sheet4!H:H,MATCH(Sheet5!A:A,Sheet4!A:A,0)))</f>
        <v>2018</v>
      </c>
      <c r="D28" s="2">
        <v>73</v>
      </c>
      <c r="F28" s="2">
        <f>INDEX(Sheet4!I:I,MATCH(Sheet2!A4,Sheet4!A:A,0))/1000000</f>
        <v>0</v>
      </c>
      <c r="H28" s="2"/>
    </row>
    <row r="29" spans="1:8">
      <c r="A29" s="2" t="s">
        <v>16</v>
      </c>
      <c r="B29" s="2" t="str">
        <f>A29&amp;" ("&amp;YEAR(INDEX(Sheet4!H:H,MATCH(Sheet5!A:A,Sheet4!A:A,0)))&amp;")"</f>
        <v>Arsenal (2017)</v>
      </c>
      <c r="C29" s="2">
        <f>YEAR(INDEX(Sheet4!H:H,MATCH(Sheet5!A:A,Sheet4!A:A,0)))</f>
        <v>2017</v>
      </c>
      <c r="D29" s="2">
        <v>3</v>
      </c>
      <c r="G29" s="2">
        <f>INDEX(Sheet4!I:I,MATCH(Sheet2!A7,Sheet4!A:A,0))/1000000</f>
        <v>0</v>
      </c>
    </row>
    <row r="30" spans="1:8">
      <c r="A30" s="2" t="s">
        <v>25</v>
      </c>
      <c r="B30" s="2" t="str">
        <f>A30&amp;" ("&amp;YEAR(INDEX(Sheet4!H:H,MATCH(Sheet5!A:A,Sheet4!A:A,0)))&amp;")"</f>
        <v>Outcast (2015)</v>
      </c>
      <c r="C30" s="2">
        <f>YEAR(INDEX(Sheet4!H:H,MATCH(Sheet5!A:A,Sheet4!A:A,0)))</f>
        <v>2015</v>
      </c>
      <c r="D30" s="2">
        <v>5</v>
      </c>
      <c r="G30" s="2">
        <f>INDEX(Sheet4!I:I,MATCH(Sheet2!A14,Sheet4!A:A,0))/1000000</f>
        <v>0</v>
      </c>
    </row>
    <row r="31" spans="1:8">
      <c r="A31" s="2" t="s">
        <v>17</v>
      </c>
      <c r="B31" s="2" t="str">
        <f>A31&amp;" ("&amp;YEAR(INDEX(Sheet4!H:H,MATCH(Sheet5!A:A,Sheet4!A:A,0)))&amp;")"</f>
        <v>Army Of One (2016)</v>
      </c>
      <c r="C31" s="2">
        <f>YEAR(INDEX(Sheet4!H:H,MATCH(Sheet5!A:A,Sheet4!A:A,0)))</f>
        <v>2016</v>
      </c>
      <c r="D31" s="2">
        <v>9</v>
      </c>
      <c r="G31" s="2">
        <f>INDEX(Sheet4!I:I,MATCH(Sheet2!A8,Sheet4!A:A,0))/1000000</f>
        <v>0</v>
      </c>
    </row>
    <row r="32" spans="1:8">
      <c r="A32" s="2" t="s">
        <v>26</v>
      </c>
      <c r="B32" s="2" t="str">
        <f>A32&amp;" ("&amp;YEAR(INDEX(Sheet4!H:H,MATCH(Sheet5!A:A,Sheet4!A:A,0)))&amp;")"</f>
        <v>Dying of the Light (2014)</v>
      </c>
      <c r="C32" s="2">
        <f>YEAR(INDEX(Sheet4!H:H,MATCH(Sheet5!A:A,Sheet4!A:A,0)))</f>
        <v>2014</v>
      </c>
      <c r="D32" s="2">
        <v>9</v>
      </c>
      <c r="G32" s="2">
        <f>INDEX(Sheet4!I:I,MATCH(Sheet2!A15,Sheet4!A:A,0))/1000000</f>
        <v>0</v>
      </c>
    </row>
    <row r="33" spans="1:8">
      <c r="A33" s="2" t="s">
        <v>23</v>
      </c>
      <c r="B33" s="2" t="str">
        <f>A33&amp;" ("&amp;YEAR(INDEX(Sheet4!H:H,MATCH(Sheet5!A:A,Sheet4!A:A,0)))&amp;")"</f>
        <v>Pay the Ghost (2015)</v>
      </c>
      <c r="C33" s="2">
        <f>YEAR(INDEX(Sheet4!H:H,MATCH(Sheet5!A:A,Sheet4!A:A,0)))</f>
        <v>2015</v>
      </c>
      <c r="D33" s="2">
        <v>10</v>
      </c>
      <c r="G33" s="2">
        <f>INDEX(Sheet4!I:I,MATCH(Sheet2!A12,Sheet4!A:A,0))/1000000</f>
        <v>0</v>
      </c>
    </row>
    <row r="34" spans="1:8">
      <c r="A34" s="2" t="s">
        <v>29</v>
      </c>
      <c r="B34" s="2" t="str">
        <f>A34&amp;" ("&amp;YEAR(INDEX(Sheet4!H:H,MATCH(Sheet5!A:A,Sheet4!A:A,0)))&amp;")"</f>
        <v>Tokarev (2014)</v>
      </c>
      <c r="C34" s="2">
        <f>YEAR(INDEX(Sheet4!H:H,MATCH(Sheet5!A:A,Sheet4!A:A,0)))</f>
        <v>2014</v>
      </c>
      <c r="D34" s="2">
        <v>13</v>
      </c>
      <c r="G34" s="2">
        <f>INDEX(Sheet4!I:I,MATCH(Sheet2!A17,Sheet4!A:A,0))/1000000</f>
        <v>0</v>
      </c>
    </row>
    <row r="35" spans="1:8">
      <c r="A35" s="2" t="s">
        <v>288</v>
      </c>
      <c r="B35" s="2" t="str">
        <f>A35&amp;" ("&amp;YEAR(INDEX(Sheet4!H:H,MATCH(Sheet5!A:A,Sheet4!A:A,0)))&amp;")"</f>
        <v>Looking Glass (2018)</v>
      </c>
      <c r="C35" s="2">
        <f>YEAR(INDEX(Sheet4!H:H,MATCH(Sheet5!A:A,Sheet4!A:A,0)))</f>
        <v>2018</v>
      </c>
      <c r="D35" s="2">
        <v>17</v>
      </c>
      <c r="G35" s="2">
        <f>INDEX(Sheet4!I:I,MATCH(Sheet2!A2,Sheet4!A:A,0))/1000000</f>
        <v>0</v>
      </c>
    </row>
    <row r="36" spans="1:8">
      <c r="A36" s="2" t="s">
        <v>24</v>
      </c>
      <c r="B36" s="2" t="str">
        <f>A36&amp;" ("&amp;YEAR(INDEX(Sheet4!H:H,MATCH(Sheet5!A:A,Sheet4!A:A,0)))&amp;")"</f>
        <v>The Runner (2015)</v>
      </c>
      <c r="C36" s="2">
        <f>YEAR(INDEX(Sheet4!H:H,MATCH(Sheet5!A:A,Sheet4!A:A,0)))</f>
        <v>2015</v>
      </c>
      <c r="D36" s="2">
        <v>26</v>
      </c>
      <c r="G36" s="2">
        <f>INDEX(Sheet4!I:I,MATCH(Sheet2!A13,Sheet4!A:A,0))/1000000</f>
        <v>0</v>
      </c>
      <c r="H36" s="2"/>
    </row>
    <row r="37" spans="1:8">
      <c r="A37" s="2" t="s">
        <v>18</v>
      </c>
      <c r="B37" s="2" t="str">
        <f>A37&amp;" ("&amp;YEAR(INDEX(Sheet4!H:H,MATCH(Sheet5!A:A,Sheet4!A:A,0)))&amp;")"</f>
        <v>Dog Eat Dog (2016)</v>
      </c>
      <c r="C37" s="2">
        <f>YEAR(INDEX(Sheet4!H:H,MATCH(Sheet5!A:A,Sheet4!A:A,0)))</f>
        <v>2016</v>
      </c>
      <c r="D37" s="2">
        <v>27</v>
      </c>
      <c r="G37" s="2">
        <f>INDEX(Sheet4!I:I,MATCH(Sheet2!A9,Sheet4!A:A,0))/1000000</f>
        <v>0</v>
      </c>
      <c r="H37" s="2"/>
    </row>
    <row r="38" spans="1:8">
      <c r="A38" s="2" t="s">
        <v>15</v>
      </c>
      <c r="B38" s="2" t="str">
        <f>A38&amp;" ("&amp;YEAR(INDEX(Sheet4!H:H,MATCH(Sheet5!A:A,Sheet4!A:A,0)))&amp;")"</f>
        <v>Inconceivable (2017)</v>
      </c>
      <c r="C38" s="2">
        <f>YEAR(INDEX(Sheet4!H:H,MATCH(Sheet5!A:A,Sheet4!A:A,0)))</f>
        <v>2017</v>
      </c>
      <c r="D38" s="2">
        <v>30</v>
      </c>
      <c r="G38" s="2">
        <f>INDEX(Sheet4!I:I,MATCH(Sheet2!A6,Sheet4!A:A,0))/1000000</f>
        <v>0</v>
      </c>
    </row>
    <row r="39" spans="1:8">
      <c r="A39" s="2" t="s">
        <v>19</v>
      </c>
      <c r="B39" s="2" t="str">
        <f>A39&amp;" ("&amp;YEAR(INDEX(Sheet4!H:H,MATCH(Sheet5!A:A,Sheet4!A:A,0)))&amp;")"</f>
        <v>USS Indianapolis: Men of Courage (2016)</v>
      </c>
      <c r="C39" s="2">
        <f>YEAR(INDEX(Sheet4!H:H,MATCH(Sheet5!A:A,Sheet4!A:A,0)))</f>
        <v>2016</v>
      </c>
      <c r="D39" s="2">
        <v>47</v>
      </c>
      <c r="G39" s="2">
        <f>INDEX(Sheet4!I:I,MATCH(Sheet2!A10,Sheet4!A:A,0))/1000000</f>
        <v>0</v>
      </c>
      <c r="H39" s="2"/>
    </row>
    <row r="40" spans="1:8">
      <c r="A40" s="2" t="s">
        <v>36</v>
      </c>
      <c r="B40" s="2" t="str">
        <f>A40&amp;" ("&amp;YEAR(INDEX(Sheet4!H:H,MATCH(Sheet5!A:A,Sheet4!A:A,0)))&amp;")"</f>
        <v>Trespass (2011)</v>
      </c>
      <c r="C40" s="2">
        <f>YEAR(INDEX(Sheet4!H:H,MATCH(Sheet5!A:A,Sheet4!A:A,0)))</f>
        <v>2011</v>
      </c>
      <c r="D40" s="2">
        <v>10</v>
      </c>
      <c r="G40" s="2">
        <f>INDEX(Sheet4!I:I,MATCH(Sheet2!A24,Sheet4!A:A,0))/1000000</f>
        <v>1.9016000000000002E-2</v>
      </c>
    </row>
    <row r="41" spans="1:8">
      <c r="A41" s="2" t="s">
        <v>33</v>
      </c>
      <c r="B41" s="2" t="str">
        <f>A41&amp;" ("&amp;YEAR(INDEX(Sheet4!H:H,MATCH(Sheet5!A:A,Sheet4!A:A,0)))&amp;")"</f>
        <v>Stolen (2012)</v>
      </c>
      <c r="C41" s="2">
        <f>YEAR(INDEX(Sheet4!H:H,MATCH(Sheet5!A:A,Sheet4!A:A,0)))</f>
        <v>2012</v>
      </c>
      <c r="D41" s="2">
        <v>16</v>
      </c>
      <c r="G41" s="2">
        <f>INDEX(Sheet4!I:I,MATCH(Sheet2!A21,Sheet4!A:A,0))/1000000</f>
        <v>0.32653500000000002</v>
      </c>
    </row>
    <row r="42" spans="1:8">
      <c r="A42" s="2" t="s">
        <v>34</v>
      </c>
      <c r="B42" s="2" t="str">
        <f>A42&amp;" ("&amp;YEAR(INDEX(Sheet4!H:H,MATCH(Sheet5!A:A,Sheet4!A:A,0)))&amp;")"</f>
        <v>Seeking Justice (2012)</v>
      </c>
      <c r="C42" s="2">
        <f>YEAR(INDEX(Sheet4!H:H,MATCH(Sheet5!A:A,Sheet4!A:A,0)))</f>
        <v>2012</v>
      </c>
      <c r="D42" s="2">
        <v>27</v>
      </c>
      <c r="G42" s="2">
        <f>INDEX(Sheet4!I:I,MATCH(Sheet2!A22,Sheet4!A:A,0))/1000000</f>
        <v>0.46398200000000001</v>
      </c>
      <c r="H42" s="2"/>
    </row>
    <row r="43" spans="1:8">
      <c r="A43" s="2" t="s">
        <v>65</v>
      </c>
      <c r="B43" s="2" t="str">
        <f>A43&amp;" ("&amp;YEAR(INDEX(Sheet4!H:H,MATCH(Sheet5!A:A,Sheet4!A:A,0)))&amp;")"</f>
        <v>Snake Eyes (1998)</v>
      </c>
      <c r="C43" s="2">
        <f>YEAR(INDEX(Sheet4!H:H,MATCH(Sheet5!A:A,Sheet4!A:A,0)))</f>
        <v>1998</v>
      </c>
      <c r="D43" s="2">
        <v>40</v>
      </c>
      <c r="G43" s="2"/>
      <c r="H43" s="2">
        <f>INDEX(Sheet4!I:I,MATCH(Sheet2!A51,Sheet4!A:A,0))/1000000</f>
        <v>106.323007</v>
      </c>
    </row>
    <row r="44" spans="1:8">
      <c r="A44" s="2" t="s">
        <v>44</v>
      </c>
      <c r="B44" s="2" t="str">
        <f>A44&amp;" ("&amp;YEAR(INDEX(Sheet4!H:H,MATCH(Sheet5!A:A,Sheet4!A:A,0)))&amp;")"</f>
        <v>Knowing (2009)</v>
      </c>
      <c r="C44" s="2">
        <f>YEAR(INDEX(Sheet4!H:H,MATCH(Sheet5!A:A,Sheet4!A:A,0)))</f>
        <v>2009</v>
      </c>
      <c r="D44" s="2">
        <v>33</v>
      </c>
      <c r="G44" s="2"/>
      <c r="H44" s="2">
        <f>INDEX(Sheet4!I:I,MATCH(Sheet2!A32,Sheet4!A:A,0))/1000000</f>
        <v>95.629322000000002</v>
      </c>
    </row>
    <row r="45" spans="1:8">
      <c r="A45" s="2" t="s">
        <v>39</v>
      </c>
      <c r="B45" s="2" t="str">
        <f>A45&amp;" ("&amp;YEAR(INDEX(Sheet4!H:H,MATCH(Sheet5!A:A,Sheet4!A:A,0)))&amp;")"</f>
        <v>The Sorcerer's Apprentice (2010)</v>
      </c>
      <c r="C45" s="2">
        <f>YEAR(INDEX(Sheet4!H:H,MATCH(Sheet5!A:A,Sheet4!A:A,0)))</f>
        <v>2010</v>
      </c>
      <c r="D45" s="2">
        <v>40</v>
      </c>
      <c r="G45" s="2"/>
      <c r="H45" s="2">
        <f>INDEX(Sheet4!I:I,MATCH(Sheet2!A27,Sheet4!A:A,0))/1000000</f>
        <v>71.795225000000002</v>
      </c>
    </row>
    <row r="46" spans="1:8">
      <c r="A46" s="2" t="s">
        <v>64</v>
      </c>
      <c r="B46" s="2" t="str">
        <f>A46&amp;" ("&amp;YEAR(INDEX(Sheet4!H:H,MATCH(Sheet5!A:A,Sheet4!A:A,0)))&amp;")"</f>
        <v>8MM (1999)</v>
      </c>
      <c r="C46" s="2">
        <f>YEAR(INDEX(Sheet4!H:H,MATCH(Sheet5!A:A,Sheet4!A:A,0)))</f>
        <v>1999</v>
      </c>
      <c r="D46" s="2">
        <v>22</v>
      </c>
      <c r="G46" s="2"/>
      <c r="H46" s="2">
        <f>INDEX(Sheet4!I:I,MATCH(Sheet2!A50,Sheet4!A:A,0))/1000000</f>
        <v>64.349928000000006</v>
      </c>
    </row>
    <row r="47" spans="1:8">
      <c r="A47" s="2" t="s">
        <v>59</v>
      </c>
      <c r="B47" s="2" t="str">
        <f>A47&amp;" ("&amp;YEAR(INDEX(Sheet4!H:H,MATCH(Sheet5!A:A,Sheet4!A:A,0)))&amp;")"</f>
        <v>Windtalkers (2002)</v>
      </c>
      <c r="C47" s="2">
        <f>YEAR(INDEX(Sheet4!H:H,MATCH(Sheet5!A:A,Sheet4!A:A,0)))</f>
        <v>2002</v>
      </c>
      <c r="D47" s="2">
        <v>32</v>
      </c>
      <c r="G47" s="2"/>
      <c r="H47" s="2">
        <f>INDEX(Sheet4!I:I,MATCH(Sheet2!A45,Sheet4!A:A,0))/1000000</f>
        <v>63.166812</v>
      </c>
    </row>
    <row r="48" spans="1:8">
      <c r="A48" s="2" t="s">
        <v>35</v>
      </c>
      <c r="B48" s="2" t="str">
        <f>A48&amp;" ("&amp;YEAR(INDEX(Sheet4!H:H,MATCH(Sheet5!A:A,Sheet4!A:A,0)))&amp;")"</f>
        <v>Ghost Rider: Spirit of Vengeance (2012)</v>
      </c>
      <c r="C48" s="2">
        <f>YEAR(INDEX(Sheet4!H:H,MATCH(Sheet5!A:A,Sheet4!A:A,0)))</f>
        <v>2012</v>
      </c>
      <c r="D48" s="2">
        <v>17</v>
      </c>
      <c r="G48" s="2"/>
      <c r="H48" s="2">
        <f>INDEX(Sheet4!I:I,MATCH(Sheet2!A23,Sheet4!A:A,0))/1000000</f>
        <v>58.343311</v>
      </c>
    </row>
    <row r="49" spans="1:9">
      <c r="A49" s="2" t="s">
        <v>60</v>
      </c>
      <c r="B49" s="2" t="str">
        <f>A49&amp;" ("&amp;YEAR(INDEX(Sheet4!H:H,MATCH(Sheet5!A:A,Sheet4!A:A,0)))&amp;")"</f>
        <v>Captain Corelli's Mandolin (2001)</v>
      </c>
      <c r="C49" s="2">
        <f>YEAR(INDEX(Sheet4!H:H,MATCH(Sheet5!A:A,Sheet4!A:A,0)))</f>
        <v>2001</v>
      </c>
      <c r="D49" s="2">
        <v>28</v>
      </c>
      <c r="G49" s="2"/>
      <c r="H49" s="2">
        <f>INDEX(Sheet4!I:I,MATCH(Sheet2!A46,Sheet4!A:A,0))/1000000</f>
        <v>40.457695999999999</v>
      </c>
    </row>
    <row r="50" spans="1:9">
      <c r="A50" s="2" t="s">
        <v>50</v>
      </c>
      <c r="B50" s="2" t="str">
        <f>A50&amp;" ("&amp;YEAR(INDEX(Sheet4!H:H,MATCH(Sheet5!A:A,Sheet4!A:A,0)))&amp;")"</f>
        <v>The Wicker Man (2006)</v>
      </c>
      <c r="C50" s="2">
        <f>YEAR(INDEX(Sheet4!H:H,MATCH(Sheet5!A:A,Sheet4!A:A,0)))</f>
        <v>2006</v>
      </c>
      <c r="D50" s="2">
        <v>15</v>
      </c>
      <c r="G50" s="2"/>
      <c r="H50" s="2">
        <f>INDEX(Sheet4!I:I,MATCH(Sheet2!A37,Sheet4!A:A,0))/1000000</f>
        <v>33.433396999999999</v>
      </c>
    </row>
    <row r="51" spans="1:9">
      <c r="A51" s="2" t="s">
        <v>79</v>
      </c>
      <c r="B51" s="2" t="str">
        <f>A51&amp;" ("&amp;YEAR(INDEX(Sheet4!H:H,MATCH(Sheet5!A:A,Sheet4!A:A,0)))&amp;")"</f>
        <v>Fire Birds (1990)</v>
      </c>
      <c r="C51" s="2">
        <f>YEAR(INDEX(Sheet4!H:H,MATCH(Sheet5!A:A,Sheet4!A:A,0)))</f>
        <v>1990</v>
      </c>
      <c r="D51" s="2">
        <v>10</v>
      </c>
      <c r="G51" s="2"/>
      <c r="H51" s="2">
        <f>INDEX(Sheet4!I:I,MATCH(Sheet2!A65,Sheet4!A:A,0))/1000000</f>
        <v>31.374701000000002</v>
      </c>
    </row>
    <row r="52" spans="1:9">
      <c r="A52" s="2" t="s">
        <v>38</v>
      </c>
      <c r="B52" s="2" t="str">
        <f>A52&amp;" ("&amp;YEAR(INDEX(Sheet4!H:H,MATCH(Sheet5!A:A,Sheet4!A:A,0)))&amp;")"</f>
        <v>Season of the Witch (2011)</v>
      </c>
      <c r="C52" s="2">
        <f>YEAR(INDEX(Sheet4!H:H,MATCH(Sheet5!A:A,Sheet4!A:A,0)))</f>
        <v>2011</v>
      </c>
      <c r="D52" s="2">
        <v>9</v>
      </c>
      <c r="G52" s="2"/>
      <c r="H52" s="2">
        <f>INDEX(Sheet4!I:I,MATCH(Sheet2!A26,Sheet4!A:A,0))/1000000</f>
        <v>28.083248999999999</v>
      </c>
    </row>
    <row r="53" spans="1:9">
      <c r="A53" s="2" t="s">
        <v>47</v>
      </c>
      <c r="B53" s="2" t="str">
        <f>A53&amp;" ("&amp;YEAR(INDEX(Sheet4!H:H,MATCH(Sheet5!A:A,Sheet4!A:A,0)))&amp;")"</f>
        <v>Next (2007)</v>
      </c>
      <c r="C53" s="2">
        <f>YEAR(INDEX(Sheet4!H:H,MATCH(Sheet5!A:A,Sheet4!A:A,0)))</f>
        <v>2007</v>
      </c>
      <c r="D53" s="2">
        <v>28</v>
      </c>
      <c r="G53" s="2"/>
      <c r="H53" s="2">
        <f>INDEX(Sheet4!I:I,MATCH(Sheet2!A35,Sheet4!A:A,0))/1000000</f>
        <v>23.743133</v>
      </c>
    </row>
    <row r="54" spans="1:9">
      <c r="A54" s="2" t="s">
        <v>42</v>
      </c>
      <c r="B54" s="2" t="str">
        <f>A54&amp;" ("&amp;YEAR(INDEX(Sheet4!H:H,MATCH(Sheet5!A:A,Sheet4!A:A,0)))&amp;")"</f>
        <v>Astro Boy (2009)</v>
      </c>
      <c r="C54" s="2">
        <f>YEAR(INDEX(Sheet4!H:H,MATCH(Sheet5!A:A,Sheet4!A:A,0)))</f>
        <v>2009</v>
      </c>
      <c r="D54" s="2">
        <v>50</v>
      </c>
      <c r="G54" s="2"/>
      <c r="H54" s="2">
        <f>INDEX(Sheet4!I:I,MATCH(Sheet2!A30,Sheet4!A:A,0))/1000000</f>
        <v>23.377237000000001</v>
      </c>
    </row>
    <row r="55" spans="1:9">
      <c r="A55" s="2" t="s">
        <v>76</v>
      </c>
      <c r="B55" s="2" t="str">
        <f>A55&amp;" ("&amp;YEAR(INDEX(Sheet4!H:H,MATCH(Sheet5!A:A,Sheet4!A:A,0)))&amp;")"</f>
        <v>Amos &amp; Andrew (1993)</v>
      </c>
      <c r="C55" s="2">
        <f>YEAR(INDEX(Sheet4!H:H,MATCH(Sheet5!A:A,Sheet4!A:A,0)))</f>
        <v>1993</v>
      </c>
      <c r="D55" s="2">
        <v>21</v>
      </c>
      <c r="G55" s="2"/>
      <c r="H55" s="2">
        <f>INDEX(Sheet4!I:I,MATCH(Sheet2!A62,Sheet4!A:A,0))/1000000</f>
        <v>20.50019</v>
      </c>
    </row>
    <row r="56" spans="1:9">
      <c r="A56" s="2" t="s">
        <v>45</v>
      </c>
      <c r="B56" s="2" t="str">
        <f>A56&amp;" ("&amp;YEAR(INDEX(Sheet4!H:H,MATCH(Sheet5!A:A,Sheet4!A:A,0)))&amp;")"</f>
        <v>Bangkok Dangerous (2008)</v>
      </c>
      <c r="C56" s="2">
        <f>YEAR(INDEX(Sheet4!H:H,MATCH(Sheet5!A:A,Sheet4!A:A,0)))</f>
        <v>2008</v>
      </c>
      <c r="D56" s="2">
        <v>8</v>
      </c>
      <c r="G56" s="2"/>
      <c r="H56" s="2">
        <f>INDEX(Sheet4!I:I,MATCH(Sheet2!A33,Sheet4!A:A,0))/1000000</f>
        <v>19.112010999999999</v>
      </c>
    </row>
    <row r="57" spans="1:9">
      <c r="A57" s="2" t="s">
        <v>27</v>
      </c>
      <c r="B57" s="2" t="str">
        <f>A57&amp;" ("&amp;YEAR(INDEX(Sheet4!H:H,MATCH(Sheet5!A:A,Sheet4!A:A,0)))&amp;")"</f>
        <v>Left Behind (2014)</v>
      </c>
      <c r="C57" s="2">
        <f>YEAR(INDEX(Sheet4!H:H,MATCH(Sheet5!A:A,Sheet4!A:A,0)))</f>
        <v>2014</v>
      </c>
      <c r="D57" s="2">
        <v>1</v>
      </c>
      <c r="G57" s="2"/>
      <c r="H57" s="2">
        <f>INDEX(Sheet4!I:I,MATCH(Sheet2!A16,Sheet4!A:A,0))/1000000</f>
        <v>15.392735</v>
      </c>
    </row>
    <row r="58" spans="1:9">
      <c r="A58" s="2" t="s">
        <v>72</v>
      </c>
      <c r="B58" s="2" t="str">
        <f>A58&amp;" ("&amp;YEAR(INDEX(Sheet4!H:H,MATCH(Sheet5!A:A,Sheet4!A:A,0)))&amp;")"</f>
        <v>Trapped in Paradise (1994)</v>
      </c>
      <c r="C58" s="2">
        <f>YEAR(INDEX(Sheet4!H:H,MATCH(Sheet5!A:A,Sheet4!A:A,0)))</f>
        <v>1994</v>
      </c>
      <c r="D58" s="2">
        <v>10</v>
      </c>
      <c r="G58" s="2"/>
      <c r="H58" s="2">
        <f>INDEX(Sheet4!I:I,MATCH(Sheet2!A58,Sheet4!A:A,0))/1000000</f>
        <v>13.229665000000001</v>
      </c>
    </row>
    <row r="59" spans="1:9">
      <c r="A59" s="2" t="s">
        <v>37</v>
      </c>
      <c r="B59" s="2" t="str">
        <f>A59&amp;" ("&amp;YEAR(INDEX(Sheet4!H:H,MATCH(Sheet5!A:A,Sheet4!A:A,0)))&amp;")"</f>
        <v>Drive Angry (2011)</v>
      </c>
      <c r="C59" s="2">
        <f>YEAR(INDEX(Sheet4!H:H,MATCH(Sheet5!A:A,Sheet4!A:A,0)))</f>
        <v>2011</v>
      </c>
      <c r="D59" s="2">
        <v>46</v>
      </c>
      <c r="G59" s="2"/>
      <c r="H59" s="2">
        <f>INDEX(Sheet4!I:I,MATCH(Sheet2!A25,Sheet4!A:A,0))/1000000</f>
        <v>12.127063</v>
      </c>
    </row>
    <row r="60" spans="1:9">
      <c r="A60" s="2" t="s">
        <v>30</v>
      </c>
      <c r="B60" s="2" t="str">
        <f>A60&amp;" ("&amp;YEAR(INDEX(Sheet4!H:H,MATCH(Sheet5!A:A,Sheet4!A:A,0)))&amp;")"</f>
        <v>Joe (2014)</v>
      </c>
      <c r="C60" s="2">
        <f>YEAR(INDEX(Sheet4!H:H,MATCH(Sheet5!A:A,Sheet4!A:A,0)))</f>
        <v>2014</v>
      </c>
      <c r="D60" s="2">
        <v>85</v>
      </c>
      <c r="H60" s="2"/>
      <c r="I60" s="2">
        <f>INDEX(Sheet4!I:I,MATCH(Sheet2!A18,Sheet4!A:A,0))/1000000</f>
        <v>0.40992899999999999</v>
      </c>
    </row>
    <row r="61" spans="1:9">
      <c r="A61" s="2" t="s">
        <v>41</v>
      </c>
      <c r="B61" s="2" t="str">
        <f>A61&amp;" ("&amp;YEAR(INDEX(Sheet4!H:H,MATCH(Sheet5!A:A,Sheet4!A:A,0)))&amp;")"</f>
        <v>Bad Lieutenant: Port of Call New Orleans (2009)</v>
      </c>
      <c r="C61" s="2">
        <f>YEAR(INDEX(Sheet4!H:H,MATCH(Sheet5!A:A,Sheet4!A:A,0)))</f>
        <v>2009</v>
      </c>
      <c r="D61" s="2">
        <v>86</v>
      </c>
      <c r="H61" s="2"/>
      <c r="I61" s="2">
        <f>INDEX(Sheet4!I:I,MATCH(Sheet2!A29,Sheet4!A:A,0))/1000000</f>
        <v>2.0198109999999998</v>
      </c>
    </row>
    <row r="62" spans="1:9">
      <c r="A62" s="2" t="s">
        <v>85</v>
      </c>
      <c r="B62" s="2" t="str">
        <f>A62&amp;" ("&amp;YEAR(INDEX(Sheet4!H:H,MATCH(Sheet5!A:A,Sheet4!A:A,0)))&amp;")"</f>
        <v>Birdy (1984)</v>
      </c>
      <c r="C62" s="2">
        <f>YEAR(INDEX(Sheet4!H:H,MATCH(Sheet5!A:A,Sheet4!A:A,0)))</f>
        <v>1984</v>
      </c>
      <c r="D62" s="2">
        <v>85</v>
      </c>
      <c r="G62" s="2"/>
      <c r="H62" s="2"/>
      <c r="I62" s="2">
        <f>INDEX(Sheet4!I:I,MATCH(Sheet2!A70,Sheet4!A:A,0))/1000000</f>
        <v>3.6857009999999999</v>
      </c>
    </row>
    <row r="63" spans="1:9">
      <c r="A63" s="1" t="s">
        <v>75</v>
      </c>
      <c r="B63" s="2" t="str">
        <f>A63&amp;" ("&amp;YEAR(INDEX(Sheet4!H:H,MATCH(Sheet5!A:A,Sheet4!A:A,0)))&amp;")"</f>
        <v>Red Rock West (1994)</v>
      </c>
      <c r="C63" s="2">
        <f>YEAR(INDEX(Sheet4!H:H,MATCH(Sheet5!A:A,Sheet4!A:A,0)))</f>
        <v>1994</v>
      </c>
      <c r="D63" s="1">
        <v>95</v>
      </c>
      <c r="G63" s="1"/>
      <c r="H63" s="1"/>
      <c r="I63" s="2">
        <f>INDEX(Sheet4!I:I,MATCH(Sheet2!A61,Sheet4!A:A,0))/1000000</f>
        <v>5.5019289999999996</v>
      </c>
    </row>
    <row r="64" spans="1:9">
      <c r="A64" s="2" t="s">
        <v>58</v>
      </c>
      <c r="B64" s="2" t="str">
        <f>A64&amp;" ("&amp;YEAR(INDEX(Sheet4!H:H,MATCH(Sheet5!A:A,Sheet4!A:A,0)))&amp;")"</f>
        <v>Adaptation (2002)</v>
      </c>
      <c r="C64" s="2">
        <f>YEAR(INDEX(Sheet4!H:H,MATCH(Sheet5!A:A,Sheet4!A:A,0)))</f>
        <v>2002</v>
      </c>
      <c r="D64" s="2">
        <v>91</v>
      </c>
      <c r="G64" s="2"/>
      <c r="H64" s="2"/>
      <c r="I64" s="2">
        <f>INDEX(Sheet4!I:I,MATCH(Sheet2!A44,Sheet4!A:A,0))/1000000</f>
        <v>33.811554000000001</v>
      </c>
    </row>
    <row r="65" spans="1:9">
      <c r="A65" s="2" t="s">
        <v>88</v>
      </c>
      <c r="B65" s="2" t="str">
        <f>A65&amp;" ("&amp;YEAR(INDEX(Sheet4!H:H,MATCH(Sheet5!A:A,Sheet4!A:A,0)))&amp;")"</f>
        <v>Valley Girl (1983)</v>
      </c>
      <c r="C65" s="2">
        <f>YEAR(INDEX(Sheet4!H:H,MATCH(Sheet5!A:A,Sheet4!A:A,0)))</f>
        <v>1983</v>
      </c>
      <c r="D65" s="2">
        <v>81</v>
      </c>
      <c r="G65" s="2"/>
      <c r="H65" s="2"/>
      <c r="I65" s="2">
        <f>INDEX(Sheet4!I:I,MATCH(Sheet2!A73,Sheet4!A:A,0))/1000000</f>
        <v>47.839996999999997</v>
      </c>
    </row>
    <row r="66" spans="1:9">
      <c r="A66" s="2" t="s">
        <v>82</v>
      </c>
      <c r="B66" s="2" t="str">
        <f>A66&amp;" ("&amp;YEAR(INDEX(Sheet4!H:H,MATCH(Sheet5!A:A,Sheet4!A:A,0)))&amp;")"</f>
        <v>Raising Arizona (1987)</v>
      </c>
      <c r="C66" s="2">
        <f>YEAR(INDEX(Sheet4!H:H,MATCH(Sheet5!A:A,Sheet4!A:A,0)))</f>
        <v>1987</v>
      </c>
      <c r="D66" s="2">
        <v>91</v>
      </c>
      <c r="G66" s="2"/>
      <c r="H66" s="2"/>
      <c r="I66" s="2">
        <f>INDEX(Sheet4!I:I,MATCH(Sheet2!A68,Sheet4!A:A,0))/1000000</f>
        <v>52.413701000000003</v>
      </c>
    </row>
    <row r="67" spans="1:9">
      <c r="A67" s="2" t="s">
        <v>56</v>
      </c>
      <c r="B67" s="2" t="str">
        <f>A67&amp;" ("&amp;YEAR(INDEX(Sheet4!H:H,MATCH(Sheet5!A:A,Sheet4!A:A,0)))&amp;")"</f>
        <v>Matchstick Men (2003)</v>
      </c>
      <c r="C67" s="2">
        <f>YEAR(INDEX(Sheet4!H:H,MATCH(Sheet5!A:A,Sheet4!A:A,0)))</f>
        <v>2003</v>
      </c>
      <c r="D67" s="2">
        <v>82</v>
      </c>
      <c r="G67" s="2"/>
      <c r="H67" s="2"/>
      <c r="I67" s="2">
        <f>INDEX(Sheet4!I:I,MATCH(Sheet2!A43,Sheet4!A:A,0))/1000000</f>
        <v>54.851173000000003</v>
      </c>
    </row>
    <row r="68" spans="1:9">
      <c r="A68" s="2" t="s">
        <v>70</v>
      </c>
      <c r="B68" s="2" t="str">
        <f>A68&amp;" ("&amp;YEAR(INDEX(Sheet4!H:H,MATCH(Sheet5!A:A,Sheet4!A:A,0)))&amp;")"</f>
        <v>Leaving Las Vegas (1995)</v>
      </c>
      <c r="C68" s="2">
        <f>YEAR(INDEX(Sheet4!H:H,MATCH(Sheet5!A:A,Sheet4!A:A,0)))</f>
        <v>1995</v>
      </c>
      <c r="D68" s="2">
        <v>90</v>
      </c>
      <c r="G68" s="2"/>
      <c r="H68" s="2"/>
      <c r="I68" s="2">
        <f>INDEX(Sheet4!I:I,MATCH(Sheet2!A56,Sheet4!A:A,0))/1000000</f>
        <v>64.998548999999997</v>
      </c>
    </row>
    <row r="69" spans="1:9">
      <c r="A69" s="2" t="s">
        <v>89</v>
      </c>
      <c r="B69" s="2" t="str">
        <f>A69&amp;" ("&amp;YEAR(INDEX(Sheet4!H:H,MATCH(Sheet5!A:A,Sheet4!A:A,0)))&amp;")"</f>
        <v>Fast Times at Ridgemont High (1982)</v>
      </c>
      <c r="C69" s="2">
        <f>YEAR(INDEX(Sheet4!H:H,MATCH(Sheet5!A:A,Sheet4!A:A,0)))</f>
        <v>1982</v>
      </c>
      <c r="D69" s="2">
        <v>78</v>
      </c>
      <c r="F69" s="2">
        <f>INDEX(Sheet4!I:I,MATCH(Sheet2!A74,Sheet4!A:A,0))/1000000</f>
        <v>82.660927000000001</v>
      </c>
      <c r="G69" s="2"/>
      <c r="H69" s="2"/>
    </row>
    <row r="70" spans="1:9">
      <c r="A70" s="2" t="s">
        <v>83</v>
      </c>
      <c r="B70" s="2" t="str">
        <f>A70&amp;" ("&amp;YEAR(INDEX(Sheet4!H:H,MATCH(Sheet5!A:A,Sheet4!A:A,0)))&amp;")"</f>
        <v>Peggy Sue Got Married (1986)</v>
      </c>
      <c r="C70" s="2">
        <f>YEAR(INDEX(Sheet4!H:H,MATCH(Sheet5!A:A,Sheet4!A:A,0)))</f>
        <v>1986</v>
      </c>
      <c r="D70" s="2">
        <v>85</v>
      </c>
      <c r="G70" s="2"/>
      <c r="H70" s="2"/>
      <c r="I70" s="2">
        <f>INDEX(Sheet4!I:I,MATCH(Sheet2!A69,Sheet4!A:A,0))/1000000</f>
        <v>100.055004</v>
      </c>
    </row>
    <row r="71" spans="1:9">
      <c r="A71" s="2" t="s">
        <v>81</v>
      </c>
      <c r="B71" s="2" t="str">
        <f>A71&amp;" ("&amp;YEAR(INDEX(Sheet4!H:H,MATCH(Sheet5!A:A,Sheet4!A:A,0)))&amp;")"</f>
        <v>Moonstruck (1987)</v>
      </c>
      <c r="C71" s="2">
        <f>YEAR(INDEX(Sheet4!H:H,MATCH(Sheet5!A:A,Sheet4!A:A,0)))</f>
        <v>1987</v>
      </c>
      <c r="D71" s="2">
        <v>92</v>
      </c>
      <c r="G71" s="2"/>
      <c r="H71" s="2"/>
      <c r="I71" s="2">
        <f>INDEX(Sheet4!I:I,MATCH(Sheet2!A67,Sheet4!A:A,0))/1000000</f>
        <v>176.39718500000001</v>
      </c>
    </row>
    <row r="72" spans="1:9">
      <c r="A72" s="2" t="s">
        <v>67</v>
      </c>
      <c r="B72" s="2" t="str">
        <f>A72&amp;" ("&amp;YEAR(INDEX(Sheet4!H:H,MATCH(Sheet5!A:A,Sheet4!A:A,0)))&amp;")"</f>
        <v>Face/Off (1997)</v>
      </c>
      <c r="C72" s="2">
        <f>YEAR(INDEX(Sheet4!H:H,MATCH(Sheet5!A:A,Sheet4!A:A,0)))</f>
        <v>1997</v>
      </c>
      <c r="D72" s="2">
        <v>92</v>
      </c>
      <c r="G72" s="2"/>
      <c r="H72" s="2"/>
      <c r="I72" s="2">
        <f>INDEX(Sheet4!I:I,MATCH(Sheet2!A53,Sheet4!A:A,0))/1000000</f>
        <v>219.41546600000001</v>
      </c>
    </row>
  </sheetData>
  <sortState ref="A2:I72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Walter Hickey</cp:lastModifiedBy>
  <dcterms:created xsi:type="dcterms:W3CDTF">2018-03-12T19:53:21Z</dcterms:created>
  <dcterms:modified xsi:type="dcterms:W3CDTF">2018-04-13T16:56:06Z</dcterms:modified>
</cp:coreProperties>
</file>