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  <sheet name="Sheet4" sheetId="4" r:id="rId7"/>
    <sheet name="Sheet5" sheetId="5" r:id="rId8"/>
  </sheets>
</workbook>
</file>

<file path=xl/sharedStrings.xml><?xml version="1.0" encoding="utf-8"?>
<sst xmlns="http://schemas.openxmlformats.org/spreadsheetml/2006/main" uniqueCount="690">
  <si>
    <t>Movie</t>
  </si>
  <si>
    <t>Total Box Office</t>
  </si>
  <si>
    <t>Type</t>
  </si>
  <si>
    <t>Theatrical Release Release Date</t>
  </si>
  <si>
    <t>Running Time</t>
  </si>
  <si>
    <t>MPAA</t>
  </si>
  <si>
    <t>Metacritic</t>
  </si>
  <si>
    <t>Sentiment</t>
  </si>
  <si>
    <t>The Frozen Ground</t>
  </si>
  <si>
    <t>Leading</t>
  </si>
  <si>
    <t>R</t>
  </si>
  <si>
    <t>The Croods</t>
  </si>
  <si>
    <t>Lead Ensemble Member</t>
  </si>
  <si>
    <t>PG</t>
  </si>
  <si>
    <t>Stolen</t>
  </si>
  <si>
    <t>Seeking Justice</t>
  </si>
  <si>
    <t>Ghost Rider: Spirit of Vengeance</t>
  </si>
  <si>
    <t>PG-13</t>
  </si>
  <si>
    <t>Trespass</t>
  </si>
  <si>
    <t>Drive Angry</t>
  </si>
  <si>
    <t>Season of the Witch</t>
  </si>
  <si>
    <t>The Sorcerer's Apprentice</t>
  </si>
  <si>
    <t>Kick-Ass</t>
  </si>
  <si>
    <t>Bad Lieutenant: Port of Call New Orleans</t>
  </si>
  <si>
    <t>Lieutenant</t>
  </si>
  <si>
    <t>Knowing</t>
  </si>
  <si>
    <t>Professor</t>
  </si>
  <si>
    <t>Bangkok Dangerous</t>
  </si>
  <si>
    <t>Assassin</t>
  </si>
  <si>
    <t>National Treasure: Book of Secrets</t>
  </si>
  <si>
    <t>Treasure hunter</t>
  </si>
  <si>
    <t>Next</t>
  </si>
  <si>
    <t>Magician</t>
  </si>
  <si>
    <t>Ghost Rider</t>
  </si>
  <si>
    <t>Stunt driver</t>
  </si>
  <si>
    <t>The Wicker Man</t>
  </si>
  <si>
    <t>CHP officer</t>
  </si>
  <si>
    <t>World Trade Center</t>
  </si>
  <si>
    <t>PAPD Sargent</t>
  </si>
  <si>
    <t>The Ant Bully</t>
  </si>
  <si>
    <t>Ant wizard</t>
  </si>
  <si>
    <t>The Weather Man</t>
  </si>
  <si>
    <t>Weatherman</t>
  </si>
  <si>
    <t>Lord of War</t>
  </si>
  <si>
    <t>Arms dealer</t>
  </si>
  <si>
    <t>National Treasure</t>
  </si>
  <si>
    <t>Matchstick Men</t>
  </si>
  <si>
    <t>Con artist</t>
  </si>
  <si>
    <t>Adaptation</t>
  </si>
  <si>
    <t>Screenwriters</t>
  </si>
  <si>
    <t>Windtalkers</t>
  </si>
  <si>
    <t>Marine Sergeant</t>
  </si>
  <si>
    <t>Captain Corelli's Mandolin</t>
  </si>
  <si>
    <t>Itallian Army Captain</t>
  </si>
  <si>
    <t>The Family Man</t>
  </si>
  <si>
    <t>Wall Street exec</t>
  </si>
  <si>
    <t>Gone in 60 Seconds</t>
  </si>
  <si>
    <t>Car thief</t>
  </si>
  <si>
    <t>Bringing Out The Dead</t>
  </si>
  <si>
    <t>Paramedic</t>
  </si>
  <si>
    <t>8MM</t>
  </si>
  <si>
    <t>Private investigator</t>
  </si>
  <si>
    <t>Snake Eyes</t>
  </si>
  <si>
    <t>Detective</t>
  </si>
  <si>
    <t>City of Angels</t>
  </si>
  <si>
    <t>Angel</t>
  </si>
  <si>
    <t>Face/Off</t>
  </si>
  <si>
    <t>Terrorist, FBI agent impersonating terrorist</t>
  </si>
  <si>
    <t>Con Air</t>
  </si>
  <si>
    <t xml:space="preserve">Army ranger </t>
  </si>
  <si>
    <t>The Rock</t>
  </si>
  <si>
    <t>FBI weapon specialist</t>
  </si>
  <si>
    <t>Leaving Las Vegas</t>
  </si>
  <si>
    <t>Screenwriter</t>
  </si>
  <si>
    <t>Kiss of Death</t>
  </si>
  <si>
    <t>Trapped in Paradise</t>
  </si>
  <si>
    <t>Bank robber</t>
  </si>
  <si>
    <t>It Could Happen To You</t>
  </si>
  <si>
    <t>Cop</t>
  </si>
  <si>
    <t>Guarding Tess</t>
  </si>
  <si>
    <t>Secret Service agent</t>
  </si>
  <si>
    <t>Red Rock West</t>
  </si>
  <si>
    <t>Amos &amp; Andrew</t>
  </si>
  <si>
    <t>Con</t>
  </si>
  <si>
    <t>Honeymoon in Vegas</t>
  </si>
  <si>
    <t>Fiancee</t>
  </si>
  <si>
    <t>Wild at Heart</t>
  </si>
  <si>
    <t>Fire Birds</t>
  </si>
  <si>
    <t>Helicopter pilot</t>
  </si>
  <si>
    <t>Vampire's Kiss</t>
  </si>
  <si>
    <t>Literary agent</t>
  </si>
  <si>
    <t>Moonstruck</t>
  </si>
  <si>
    <t>Baker</t>
  </si>
  <si>
    <t>Raising Arizona</t>
  </si>
  <si>
    <t>Thief</t>
  </si>
  <si>
    <t>Peggy Sue Got Married</t>
  </si>
  <si>
    <t>Asshole ex</t>
  </si>
  <si>
    <t>Birdy</t>
  </si>
  <si>
    <t>Nam vet</t>
  </si>
  <si>
    <t>The Boy in Blue</t>
  </si>
  <si>
    <t>Supporting</t>
  </si>
  <si>
    <t>Racing with the Moon</t>
  </si>
  <si>
    <t>Marine draftee</t>
  </si>
  <si>
    <t>Valley Girl</t>
  </si>
  <si>
    <t>Student</t>
  </si>
  <si>
    <t>Fast Times at Ridgemont High</t>
  </si>
  <si>
    <t>Order</t>
  </si>
  <si>
    <t>RT</t>
  </si>
  <si>
    <t>InflaAdjDomBo</t>
  </si>
  <si>
    <t xml:space="preserve">Cage plays a </t>
  </si>
  <si>
    <t xml:space="preserve">Plays a </t>
  </si>
  <si>
    <t>who</t>
  </si>
  <si>
    <t xml:space="preserve">who </t>
  </si>
  <si>
    <t>and</t>
  </si>
  <si>
    <t xml:space="preserve">and </t>
  </si>
  <si>
    <t>but</t>
  </si>
  <si>
    <t>and is later</t>
  </si>
  <si>
    <t>and later</t>
  </si>
  <si>
    <t>. Featuring</t>
  </si>
  <si>
    <t>costar</t>
  </si>
  <si>
    <t>Looking Glass</t>
  </si>
  <si>
    <t xml:space="preserve"> hotelier</t>
  </si>
  <si>
    <t>Hotelier</t>
  </si>
  <si>
    <t>discovers secret passageways that allow him to spy on hotel guests</t>
  </si>
  <si>
    <t>voueristically spies on hotel guests</t>
  </si>
  <si>
    <t xml:space="preserve">In the end, </t>
  </si>
  <si>
    <t>he kills a former owner of a hotel</t>
  </si>
  <si>
    <t>The Humanity Bureau</t>
  </si>
  <si>
    <t>-</t>
  </si>
  <si>
    <t xml:space="preserve"> government agent</t>
  </si>
  <si>
    <t>Government agent</t>
  </si>
  <si>
    <t>discovers an enormous coverup of a genocide</t>
  </si>
  <si>
    <t>tries to escape to Canada</t>
  </si>
  <si>
    <t>he is killed by a secretive government agency</t>
  </si>
  <si>
    <t>Mom &amp; Dad</t>
  </si>
  <si>
    <t xml:space="preserve"> patriarch</t>
  </si>
  <si>
    <t>Patriarch</t>
  </si>
  <si>
    <t>is driven to kill his children in a mass hysteria</t>
  </si>
  <si>
    <t>suffers a truly enormous mid-life crisis</t>
  </si>
  <si>
    <t>he is defeated by the combined efforts of his father and his son</t>
  </si>
  <si>
    <t>Vengeance: A Love Story</t>
  </si>
  <si>
    <t xml:space="preserve"> niagara detective</t>
  </si>
  <si>
    <t>Niagara Detective</t>
  </si>
  <si>
    <t>avenges a victim of a vicious assault</t>
  </si>
  <si>
    <t>carries out several extrajudicial killings</t>
  </si>
  <si>
    <t>he is confronted over the unconstitutionality of his vigilantism</t>
  </si>
  <si>
    <t>Inconceivable</t>
  </si>
  <si>
    <t xml:space="preserve"> father</t>
  </si>
  <si>
    <t>Father</t>
  </si>
  <si>
    <t>hires a psychopath to be his nanny</t>
  </si>
  <si>
    <t>hires a psychopath to be a surrogate</t>
  </si>
  <si>
    <t>he fakes his wife's death and saves his family</t>
  </si>
  <si>
    <t>Arsenal</t>
  </si>
  <si>
    <t xml:space="preserve"> mob boss</t>
  </si>
  <si>
    <t>Mob boss</t>
  </si>
  <si>
    <t>tries to extort a successful businessman</t>
  </si>
  <si>
    <t>kidnaps a businessman's brother for ransom</t>
  </si>
  <si>
    <t>he is killed in a shootout</t>
  </si>
  <si>
    <t>Army Of One</t>
  </si>
  <si>
    <t xml:space="preserve"> unemployed man</t>
  </si>
  <si>
    <t>Unemployed man</t>
  </si>
  <si>
    <t>attempt to singlehandedly kill Osama bin Laden</t>
  </si>
  <si>
    <t>attempts to sail or hang glide into Pakistan from  mountain in Israel</t>
  </si>
  <si>
    <t>he sells the film rights to his story for a considerable sum</t>
  </si>
  <si>
    <t>Dog Eat Dog</t>
  </si>
  <si>
    <t xml:space="preserve"> criminal</t>
  </si>
  <si>
    <t>Criminal</t>
  </si>
  <si>
    <t>attempts a kidnapping of a mobster's infant child</t>
  </si>
  <si>
    <t>seeks to reunite with former crew for one last job</t>
  </si>
  <si>
    <t>he is gunned down by police</t>
  </si>
  <si>
    <t>USS Indianapolis: Men of Courage</t>
  </si>
  <si>
    <t xml:space="preserve"> U.S. navy captain</t>
  </si>
  <si>
    <t>U.S. Navy Captain</t>
  </si>
  <si>
    <t>delivers the atomic bombs to Leyte Island</t>
  </si>
  <si>
    <t>his ship is sunk and his crew is terrorized by sharks</t>
  </si>
  <si>
    <t>he takes his own life, but President Clinton cleared his legacy decades later</t>
  </si>
  <si>
    <t>The Trust</t>
  </si>
  <si>
    <t xml:space="preserve"> LAPD lieutenant</t>
  </si>
  <si>
    <t>LAPD lieutenant</t>
  </si>
  <si>
    <t>robs a vault full of diamonds</t>
  </si>
  <si>
    <t>recruits a cop as his co-conspirator</t>
  </si>
  <si>
    <t>he is killed when a heist goes bad</t>
  </si>
  <si>
    <t>Pay the Ghost</t>
  </si>
  <si>
    <t xml:space="preserve"> professor</t>
  </si>
  <si>
    <t>son is captured by a witch</t>
  </si>
  <si>
    <t>must free his son from captivity</t>
  </si>
  <si>
    <t>he kills the witch-- or does he?</t>
  </si>
  <si>
    <t>The Runner</t>
  </si>
  <si>
    <t xml:space="preserve"> Louisiana congressman</t>
  </si>
  <si>
    <t>Louisiana congressman</t>
  </si>
  <si>
    <t>is embroiled in a sex scandal</t>
  </si>
  <si>
    <t>helps Louisiana recover from the BP oil spill</t>
  </si>
  <si>
    <t>he sells out his principles to mount a Senate bid</t>
  </si>
  <si>
    <t>Outcast</t>
  </si>
  <si>
    <t xml:space="preserve"> burned-out crusader</t>
  </si>
  <si>
    <t>burned out Crusader</t>
  </si>
  <si>
    <t>has become a bandit in China</t>
  </si>
  <si>
    <t>works to restore the rightful emporer of China</t>
  </si>
  <si>
    <t>he is killed by the Imperial guard of China</t>
  </si>
  <si>
    <t>Dying of the Light</t>
  </si>
  <si>
    <t xml:space="preserve"> veteran CIA officer</t>
  </si>
  <si>
    <t>veteran CIA officer</t>
  </si>
  <si>
    <t>must track down is formerer torturter</t>
  </si>
  <si>
    <t>contend with his own degenerative brain illness</t>
  </si>
  <si>
    <t>he enacts revenge on his now-infirm rival</t>
  </si>
  <si>
    <t>Left Behind</t>
  </si>
  <si>
    <t>n airline pilot</t>
  </si>
  <si>
    <t>airline pilot</t>
  </si>
  <si>
    <t>is left behind after the Rapture</t>
  </si>
  <si>
    <t>must save his family from robbers</t>
  </si>
  <si>
    <t>he lands a plane on a highway in Queens</t>
  </si>
  <si>
    <t>Tokarev</t>
  </si>
  <si>
    <t xml:space="preserve"> reformed mobster</t>
  </si>
  <si>
    <t>reformed mobster</t>
  </si>
  <si>
    <t>exacts revenge on the Russian mob</t>
  </si>
  <si>
    <t>tries to avenge his daughter's murder</t>
  </si>
  <si>
    <t>the Russian mob didn't even kill is daughter, her friend did</t>
  </si>
  <si>
    <t>he learns the Russian mob didn't even kill is daughter, her friend did</t>
  </si>
  <si>
    <t>Joe</t>
  </si>
  <si>
    <t xml:space="preserve"> tree poisoner</t>
  </si>
  <si>
    <t>Tree poisoner</t>
  </si>
  <si>
    <t>mentors a kid from a broken home</t>
  </si>
  <si>
    <t>leads a tree poisoning squad</t>
  </si>
  <si>
    <t>is later killed by a drifter</t>
  </si>
  <si>
    <t>he is later killed by a drifter</t>
  </si>
  <si>
    <t xml:space="preserve"> Alaskan state trooper</t>
  </si>
  <si>
    <t>Alaskan state trooper</t>
  </si>
  <si>
    <t>investigates a murder</t>
  </si>
  <si>
    <t>tracks down a serial killer in the Alaskan wilderness</t>
  </si>
  <si>
    <t>he captures the most infamous serial killer in Alaskan history</t>
  </si>
  <si>
    <t xml:space="preserve"> caveman</t>
  </si>
  <si>
    <t>Caveman</t>
  </si>
  <si>
    <t>explores a new world</t>
  </si>
  <si>
    <t>reconnect with his daughter</t>
  </si>
  <si>
    <t>learns the importance of new ideas</t>
  </si>
  <si>
    <t>he learns the importance of new ideas</t>
  </si>
  <si>
    <t>n expert bank robber</t>
  </si>
  <si>
    <t>Expert bank robber</t>
  </si>
  <si>
    <t>must defeat a former bank heist accomplice</t>
  </si>
  <si>
    <t>save his kidnapped daughter</t>
  </si>
  <si>
    <t>must return to his bank robbing ways to do so</t>
  </si>
  <si>
    <t>he must return to his bank robbing ways to do so</t>
  </si>
  <si>
    <t xml:space="preserve"> high school teacher</t>
  </si>
  <si>
    <t>High school teacher</t>
  </si>
  <si>
    <t>avenges an attack on his wife</t>
  </si>
  <si>
    <t>must play a part in a grand revenge conspiracy</t>
  </si>
  <si>
    <t>struggles to defeat the enormous conspiracy</t>
  </si>
  <si>
    <t>he struggles to defeat the enormous conspiracy</t>
  </si>
  <si>
    <t xml:space="preserve"> Ghost Rider</t>
  </si>
  <si>
    <t>attempts to save the son of the devil</t>
  </si>
  <si>
    <t>remove the curse of the Ghost Rider</t>
  </si>
  <si>
    <t>decides to remain the Spirit of Justice</t>
  </si>
  <si>
    <t>he decides to remain the Spirit of Justice</t>
  </si>
  <si>
    <t xml:space="preserve"> diamond salesman</t>
  </si>
  <si>
    <t>Diamond salesman</t>
  </si>
  <si>
    <t>is the victim of a home invasion</t>
  </si>
  <si>
    <t>the money does not even exist</t>
  </si>
  <si>
    <t xml:space="preserve"> escapee from hell</t>
  </si>
  <si>
    <t>Escapee from Hell</t>
  </si>
  <si>
    <t>stop a satanic human sacrifice</t>
  </si>
  <si>
    <t>save the life of a human sacrifice</t>
  </si>
  <si>
    <t>is chased by man trying to return him to hell</t>
  </si>
  <si>
    <t>he is chased by man trying to return him to hell</t>
  </si>
  <si>
    <t xml:space="preserve"> former crusader</t>
  </si>
  <si>
    <t>Former Crusader</t>
  </si>
  <si>
    <t>escorts a presumed witch</t>
  </si>
  <si>
    <t>ends a plague</t>
  </si>
  <si>
    <t>it was a demonic posession</t>
  </si>
  <si>
    <t>it was all a demonic posession</t>
  </si>
  <si>
    <t xml:space="preserve"> sorcerer</t>
  </si>
  <si>
    <t>Sorcerer</t>
  </si>
  <si>
    <t>trains an apprentice</t>
  </si>
  <si>
    <t>vanquishes a reborn Morgan le Fey</t>
  </si>
  <si>
    <t>is almost killed</t>
  </si>
  <si>
    <t>he is almost killed</t>
  </si>
  <si>
    <t xml:space="preserve"> ex-cop vigilante</t>
  </si>
  <si>
    <t>Ex-cop vigilante</t>
  </si>
  <si>
    <t>trains his daughter to be a vigilante</t>
  </si>
  <si>
    <t>takes down the mob</t>
  </si>
  <si>
    <t>is burned alive by the mob</t>
  </si>
  <si>
    <t>he is burned alive by the mob</t>
  </si>
  <si>
    <t xml:space="preserve"> New Orleans P.D. lieutentant</t>
  </si>
  <si>
    <t>New Orleans PD Lieutentant</t>
  </si>
  <si>
    <t xml:space="preserve">must settle an enormous debt </t>
  </si>
  <si>
    <t>becomes a crooked cop</t>
  </si>
  <si>
    <t>promoted to captain</t>
  </si>
  <si>
    <t>he is promoted to Captain</t>
  </si>
  <si>
    <t>Astro Boy</t>
  </si>
  <si>
    <t xml:space="preserve"> Minister of Science</t>
  </si>
  <si>
    <t>Minister of Science</t>
  </si>
  <si>
    <t>kills his son in an accident</t>
  </si>
  <si>
    <t>remakes his son as a robot</t>
  </si>
  <si>
    <t>his robot son saves the city</t>
  </si>
  <si>
    <t>G-Force</t>
  </si>
  <si>
    <t xml:space="preserve"> mole who is a secret agent</t>
  </si>
  <si>
    <t>Secret agent mole</t>
  </si>
  <si>
    <t>betrays his special forces unit</t>
  </si>
  <si>
    <t>tries to exterminate the human race</t>
  </si>
  <si>
    <t>later undoes his own plan</t>
  </si>
  <si>
    <t>he is later undoes his own plan</t>
  </si>
  <si>
    <t>can predict the future with a code</t>
  </si>
  <si>
    <t>learns the world is ending</t>
  </si>
  <si>
    <t>his kid is one of the apocalyse's survivors</t>
  </si>
  <si>
    <t>n assassin</t>
  </si>
  <si>
    <t>carries out a number of hits in Bangkok</t>
  </si>
  <si>
    <t>decides against killing the Prime Minister</t>
  </si>
  <si>
    <t>he kills himself and the bad guy in the finale</t>
  </si>
  <si>
    <t xml:space="preserve"> treasure hunter</t>
  </si>
  <si>
    <t>must vindicate an ancestor</t>
  </si>
  <si>
    <t>find a buried Native American city of gold</t>
  </si>
  <si>
    <t>is chased by a private military force</t>
  </si>
  <si>
    <t>he is chased by a private military force</t>
  </si>
  <si>
    <t xml:space="preserve"> magician</t>
  </si>
  <si>
    <t>can see two minutes into the future</t>
  </si>
  <si>
    <t>is asked to stop a nuclear attack</t>
  </si>
  <si>
    <t>is chased by both the FBI and terrorists</t>
  </si>
  <si>
    <t>he is chased by both the FBI and terrorists</t>
  </si>
  <si>
    <t xml:space="preserve"> stunt driver</t>
  </si>
  <si>
    <t>sells his soul to the devil</t>
  </si>
  <si>
    <t>fights a demon over a contract of 10,000 souls</t>
  </si>
  <si>
    <t>decides to remain the Ghost Rider</t>
  </si>
  <si>
    <t>he decides to remain the Ghost Rider</t>
  </si>
  <si>
    <t xml:space="preserve"> C.H.P. officer</t>
  </si>
  <si>
    <t>investigates a missing child</t>
  </si>
  <si>
    <t>go to an island full of pagan fanatics</t>
  </si>
  <si>
    <t>is later stung by bees and burned to death</t>
  </si>
  <si>
    <t>he is later stung by bees and burned to death</t>
  </si>
  <si>
    <t xml:space="preserve"> PAPD sargent</t>
  </si>
  <si>
    <t>survives the collapse of the World Trade Center</t>
  </si>
  <si>
    <t>is pulled from the rubble of the 9/11 attacks</t>
  </si>
  <si>
    <t>is severely injured nonetheless</t>
  </si>
  <si>
    <t>he is severely injured nonetheless</t>
  </si>
  <si>
    <t>n ant who is a wizard</t>
  </si>
  <si>
    <t>mistrusts humans who attack his colony</t>
  </si>
  <si>
    <t>makes a human ant-sized</t>
  </si>
  <si>
    <t>realizes the insects must unite to defeat an exterminator</t>
  </si>
  <si>
    <t>he realizes the insects must unite to defeat an exterminator</t>
  </si>
  <si>
    <t xml:space="preserve"> weatherman</t>
  </si>
  <si>
    <t>gets offered a prime morning show assignment</t>
  </si>
  <si>
    <t>attempts to right his family life</t>
  </si>
  <si>
    <t>he moves to New York and becomes a national morning show weather man</t>
  </si>
  <si>
    <t>n arms dealer</t>
  </si>
  <si>
    <t>overrsees an international arms trade</t>
  </si>
  <si>
    <t>gets addicted to drugs</t>
  </si>
  <si>
    <t>is considered a necessary evil by the U.S. government</t>
  </si>
  <si>
    <t>he is considered a necessary evil by the U.S. government</t>
  </si>
  <si>
    <t>steals the Declaration of Independence</t>
  </si>
  <si>
    <t>leads an enormous treasure hunt</t>
  </si>
  <si>
    <t>he finds an enormous masonic treasure beneath Manhattan's Trinity Church</t>
  </si>
  <si>
    <t xml:space="preserve"> con artist</t>
  </si>
  <si>
    <t>scams people with a simple con</t>
  </si>
  <si>
    <t xml:space="preserve">agrees to carry out a long con </t>
  </si>
  <si>
    <t>later is scammed by his former partner</t>
  </si>
  <si>
    <t>he is scammed by his former partner</t>
  </si>
  <si>
    <t xml:space="preserve"> set of twin screenwriters</t>
  </si>
  <si>
    <t>Two different screenwriters</t>
  </si>
  <si>
    <t>must adapt a book about Orchids to screen</t>
  </si>
  <si>
    <t>struggles to write the screenplay</t>
  </si>
  <si>
    <t>is just a screenwriter self-insert, it's meta.</t>
  </si>
  <si>
    <t>he was just a screenwriter self-insert, it's meta</t>
  </si>
  <si>
    <t xml:space="preserve"> marine sergeant</t>
  </si>
  <si>
    <t>escorts a Navajo windtalker</t>
  </si>
  <si>
    <t>serves with distinction in the Pacific theater</t>
  </si>
  <si>
    <t>is killed in action protecting the code talker</t>
  </si>
  <si>
    <t>he is killed in action protecting the code talker</t>
  </si>
  <si>
    <t>n Italian army captain</t>
  </si>
  <si>
    <t>invades an island of Greece</t>
  </si>
  <si>
    <t>spends the second world war in a love triangle</t>
  </si>
  <si>
    <t>survives a Nazi massacre</t>
  </si>
  <si>
    <t>he survives a Nazi massacre</t>
  </si>
  <si>
    <t xml:space="preserve"> wall street executive</t>
  </si>
  <si>
    <t>wakes up in an alternate universe</t>
  </si>
  <si>
    <t>experiences another family-oriented life</t>
  </si>
  <si>
    <t>prefers an alternate universe where he picked family over work</t>
  </si>
  <si>
    <t>he prefers the alternate universe, where he picked family over work</t>
  </si>
  <si>
    <t xml:space="preserve"> car thief</t>
  </si>
  <si>
    <t>must steal 50 cars within 72 hours</t>
  </si>
  <si>
    <t>repay a debt his brother accumulated</t>
  </si>
  <si>
    <t>mus also avoid law enforcement hot on his tail</t>
  </si>
  <si>
    <t>he must avoid law enforcement hot on his tail</t>
  </si>
  <si>
    <t xml:space="preserve"> paramedic</t>
  </si>
  <si>
    <t>works the graveyard shift in a New York City ambulence</t>
  </si>
  <si>
    <t>tries to save people during a drug scare</t>
  </si>
  <si>
    <t>is emotionally on edge and wants to be fired</t>
  </si>
  <si>
    <t>he is emotionally on edge and wants to be fired</t>
  </si>
  <si>
    <t xml:space="preserve"> private investigator</t>
  </si>
  <si>
    <t>investigates the origin of a snuff film</t>
  </si>
  <si>
    <t>finds out about an illegal pornography ring</t>
  </si>
  <si>
    <t>he kills the creators of the snuff film</t>
  </si>
  <si>
    <t xml:space="preserve"> Atlantic City detective</t>
  </si>
  <si>
    <t>witnesses the assassination of the Secretary of Defense</t>
  </si>
  <si>
    <t>dicovers an enormous conspiracy from the Defense Industrial complex</t>
  </si>
  <si>
    <t>he solves the case, but the attention he gains shines light on his corruption</t>
  </si>
  <si>
    <t>n angel</t>
  </si>
  <si>
    <t>yearns to be human</t>
  </si>
  <si>
    <t>gives up his angelic life to become a human</t>
  </si>
  <si>
    <t>the woman he gave up his powers for dies</t>
  </si>
  <si>
    <t xml:space="preserve"> terrorist</t>
  </si>
  <si>
    <t>Terrorist</t>
  </si>
  <si>
    <t>surgically changes his face to adopt the image of a rival</t>
  </si>
  <si>
    <t>tries to assume the life of his rival</t>
  </si>
  <si>
    <t>he is killed in a shootout near a church</t>
  </si>
  <si>
    <t xml:space="preserve">n army ranger </t>
  </si>
  <si>
    <t>was wrongfully imprisoned</t>
  </si>
  <si>
    <t>must safely land a plane taken over by criminals</t>
  </si>
  <si>
    <t>he lands a plane and crashes it into a casino</t>
  </si>
  <si>
    <t xml:space="preserve"> FBI weapon specialist</t>
  </si>
  <si>
    <t>helps a special forces agent stop a terror attack</t>
  </si>
  <si>
    <t>disarms a chemical weapon</t>
  </si>
  <si>
    <t xml:space="preserve">he saves San Francisco </t>
  </si>
  <si>
    <t>n alcoholic screenwriter</t>
  </si>
  <si>
    <t>goes to Las Vegas to drink himself to death</t>
  </si>
  <si>
    <t>enters into a relationship with an escort</t>
  </si>
  <si>
    <t>he dies of alcohol related disease</t>
  </si>
  <si>
    <t xml:space="preserve"> crime boss</t>
  </si>
  <si>
    <t>Crime boss</t>
  </si>
  <si>
    <t>kills a DEA undercover agent</t>
  </si>
  <si>
    <t>has charges dropped because of his lawyer</t>
  </si>
  <si>
    <t>he is busted when a character wore a wire</t>
  </si>
  <si>
    <t xml:space="preserve"> bank robber</t>
  </si>
  <si>
    <t>robs a family owned bank at Christmas</t>
  </si>
  <si>
    <t>is stuck in the town where he committed crimes</t>
  </si>
  <si>
    <t>he learns the meaning of Christmas</t>
  </si>
  <si>
    <t xml:space="preserve"> cop</t>
  </si>
  <si>
    <t>wins the lottery</t>
  </si>
  <si>
    <t>splits his lottery winnings with a waitress he barely knows</t>
  </si>
  <si>
    <t>the city of New York sends him money because of the heartwarming tale</t>
  </si>
  <si>
    <t xml:space="preserve"> secret service agent</t>
  </si>
  <si>
    <t xml:space="preserve">must guard the canterkerous former First Lady </t>
  </si>
  <si>
    <t>solves the kidnapping of the First Lady</t>
  </si>
  <si>
    <t>he is commended for his actions by the Secret Service</t>
  </si>
  <si>
    <t xml:space="preserve"> job seeker</t>
  </si>
  <si>
    <t>Job seeker</t>
  </si>
  <si>
    <t>is mistaken for a hitman</t>
  </si>
  <si>
    <t>attempts to avoid being murdered by a hitman</t>
  </si>
  <si>
    <t>he survives a tense standoff in a cemetary</t>
  </si>
  <si>
    <t xml:space="preserve"> con</t>
  </si>
  <si>
    <t>is convinced to stage a home invasion</t>
  </si>
  <si>
    <t>protect the political aspirations of a corrupt sheriff</t>
  </si>
  <si>
    <t>he bonds with the man despite their racial differences</t>
  </si>
  <si>
    <t xml:space="preserve"> fiancee</t>
  </si>
  <si>
    <t xml:space="preserve">loses at poker </t>
  </si>
  <si>
    <t xml:space="preserve"> must offer a weekend with his fiance to the winner of a poker game</t>
  </si>
  <si>
    <t>he parachutes into Las Vegas with Elvis impersonators to win the love back</t>
  </si>
  <si>
    <t xml:space="preserve"> young man</t>
  </si>
  <si>
    <t>Young man</t>
  </si>
  <si>
    <t>runs off with his girlfriend</t>
  </si>
  <si>
    <t>evades a hitman sent to kill him</t>
  </si>
  <si>
    <t>he reconciles with his wife after leaving prison</t>
  </si>
  <si>
    <t xml:space="preserve"> helicopter pilot</t>
  </si>
  <si>
    <t xml:space="preserve">trains with an elite combat helicopter unit </t>
  </si>
  <si>
    <t>attacks a major narcotics operation</t>
  </si>
  <si>
    <t>he is a hero helicoper pilot</t>
  </si>
  <si>
    <t xml:space="preserve"> literary agent</t>
  </si>
  <si>
    <t>believes he is a vampire</t>
  </si>
  <si>
    <t>goes slowly insane with the delusion</t>
  </si>
  <si>
    <t>he is stabbed in the heart with a stake</t>
  </si>
  <si>
    <t xml:space="preserve"> baker</t>
  </si>
  <si>
    <t>falls in love with his brother's fiance</t>
  </si>
  <si>
    <t>tries to marry Cher</t>
  </si>
  <si>
    <t>when his brother calls off his engagement, Cage proposes to the jilted fiance</t>
  </si>
  <si>
    <t xml:space="preserve"> thief</t>
  </si>
  <si>
    <t>steals a baby</t>
  </si>
  <si>
    <t>attempts to raise a stolen baby as his own</t>
  </si>
  <si>
    <t>he returns the quintuplet he and his wife stole</t>
  </si>
  <si>
    <t>n ex-husband</t>
  </si>
  <si>
    <t>owns a car dealership</t>
  </si>
  <si>
    <t>cheated on his wife</t>
  </si>
  <si>
    <t>his wife, having had a life-altering time travel experience, takes him back</t>
  </si>
  <si>
    <t xml:space="preserve"> vietnam veteran</t>
  </si>
  <si>
    <t>Vietnam veteran</t>
  </si>
  <si>
    <t>survives a war injury</t>
  </si>
  <si>
    <t>tries to help a friend heal from mental wounds of war</t>
  </si>
  <si>
    <t>he succeeds in coaching his friend out of his psychological state</t>
  </si>
  <si>
    <t xml:space="preserve"> marine draftee</t>
  </si>
  <si>
    <t>makes the most of his time before shipping out to WW2</t>
  </si>
  <si>
    <t>hustles some sailors at pool</t>
  </si>
  <si>
    <t>he goes to war</t>
  </si>
  <si>
    <t>Rumble Fish</t>
  </si>
  <si>
    <t xml:space="preserve"> street tough</t>
  </si>
  <si>
    <t>Street tough</t>
  </si>
  <si>
    <t>participates in street fights</t>
  </si>
  <si>
    <t>tries to win street fights</t>
  </si>
  <si>
    <t>he wins the street fights</t>
  </si>
  <si>
    <t xml:space="preserve"> hollywood punk</t>
  </si>
  <si>
    <t>Hollywood punk</t>
  </si>
  <si>
    <t>seduces a girl from the Valley</t>
  </si>
  <si>
    <t>is dumped in favor of a richer guy</t>
  </si>
  <si>
    <t>he wins back the girl at prom by winning a food fight</t>
  </si>
  <si>
    <t xml:space="preserve"> student</t>
  </si>
  <si>
    <t>is barely in the film</t>
  </si>
  <si>
    <t xml:space="preserve">appears in only a few scenes </t>
  </si>
  <si>
    <t>he appears briefly in the finale</t>
  </si>
  <si>
    <t>rank</t>
  </si>
  <si>
    <t>actor</t>
  </si>
  <si>
    <t>Box Office</t>
  </si>
  <si>
    <t>lead</t>
  </si>
  <si>
    <t>avg</t>
  </si>
  <si>
    <r>
      <rPr>
        <u val="single"/>
        <sz val="12"/>
        <color indexed="11"/>
        <rFont val="Calibri"/>
      </rPr>
      <t>Tom Hanks</t>
    </r>
  </si>
  <si>
    <r>
      <rPr>
        <u val="single"/>
        <sz val="12"/>
        <color indexed="11"/>
        <rFont val="Calibri"/>
      </rPr>
      <t>Robert Downey, Jr.</t>
    </r>
  </si>
  <si>
    <r>
      <rPr>
        <u val="single"/>
        <sz val="12"/>
        <color indexed="11"/>
        <rFont val="Calibri"/>
      </rPr>
      <t>Harrison Ford</t>
    </r>
  </si>
  <si>
    <r>
      <rPr>
        <u val="single"/>
        <sz val="12"/>
        <color indexed="11"/>
        <rFont val="Calibri"/>
      </rPr>
      <t>Eddie Murphy</t>
    </r>
  </si>
  <si>
    <r>
      <rPr>
        <u val="single"/>
        <sz val="12"/>
        <color indexed="11"/>
        <rFont val="Calibri"/>
      </rPr>
      <t>Johnny Depp</t>
    </r>
  </si>
  <si>
    <r>
      <rPr>
        <u val="single"/>
        <sz val="12"/>
        <color indexed="11"/>
        <rFont val="Calibri"/>
      </rPr>
      <t>Tom Cruise</t>
    </r>
  </si>
  <si>
    <r>
      <rPr>
        <u val="single"/>
        <sz val="12"/>
        <color indexed="11"/>
        <rFont val="Calibri"/>
      </rPr>
      <t>Scarlett Johansson</t>
    </r>
  </si>
  <si>
    <r>
      <rPr>
        <u val="single"/>
        <sz val="12"/>
        <color indexed="11"/>
        <rFont val="Calibri"/>
      </rPr>
      <t>Samuel L. Jackson</t>
    </r>
  </si>
  <si>
    <r>
      <rPr>
        <u val="single"/>
        <sz val="12"/>
        <color indexed="11"/>
        <rFont val="Calibri"/>
      </rPr>
      <t>Matt Damon</t>
    </r>
  </si>
  <si>
    <r>
      <rPr>
        <u val="single"/>
        <sz val="12"/>
        <color indexed="11"/>
        <rFont val="Calibri"/>
      </rPr>
      <t>Emma Watson</t>
    </r>
  </si>
  <si>
    <r>
      <rPr>
        <u val="single"/>
        <sz val="12"/>
        <color indexed="11"/>
        <rFont val="Calibri"/>
      </rPr>
      <t>Will Smith</t>
    </r>
  </si>
  <si>
    <r>
      <rPr>
        <u val="single"/>
        <sz val="12"/>
        <color indexed="11"/>
        <rFont val="Calibri"/>
      </rPr>
      <t>Ben Stiller</t>
    </r>
  </si>
  <si>
    <r>
      <rPr>
        <u val="single"/>
        <sz val="12"/>
        <color indexed="11"/>
        <rFont val="Calibri"/>
      </rPr>
      <t>Bruce Willis</t>
    </r>
  </si>
  <si>
    <r>
      <rPr>
        <u val="single"/>
        <sz val="12"/>
        <color indexed="11"/>
        <rFont val="Calibri"/>
      </rPr>
      <t>Steve Carell</t>
    </r>
  </si>
  <si>
    <r>
      <rPr>
        <u val="single"/>
        <sz val="12"/>
        <color indexed="11"/>
        <rFont val="Calibri"/>
      </rPr>
      <t>Adam Sandler</t>
    </r>
  </si>
  <si>
    <r>
      <rPr>
        <u val="single"/>
        <sz val="12"/>
        <color indexed="11"/>
        <rFont val="Calibri"/>
      </rPr>
      <t>Robin Williams</t>
    </r>
  </si>
  <si>
    <r>
      <rPr>
        <u val="single"/>
        <sz val="12"/>
        <color indexed="11"/>
        <rFont val="Calibri"/>
      </rPr>
      <t>Jim Carrey</t>
    </r>
  </si>
  <si>
    <r>
      <rPr>
        <u val="single"/>
        <sz val="12"/>
        <color indexed="11"/>
        <rFont val="Calibri"/>
      </rPr>
      <t>Bradley Cooper</t>
    </r>
  </si>
  <si>
    <r>
      <rPr>
        <u val="single"/>
        <sz val="12"/>
        <color indexed="11"/>
        <rFont val="Calibri"/>
      </rPr>
      <t>Jennifer Lawrence</t>
    </r>
  </si>
  <si>
    <r>
      <rPr>
        <u val="single"/>
        <sz val="12"/>
        <color indexed="11"/>
        <rFont val="Calibri"/>
      </rPr>
      <t>Vin Diesel</t>
    </r>
  </si>
  <si>
    <r>
      <rPr>
        <u val="single"/>
        <sz val="12"/>
        <color indexed="11"/>
        <rFont val="Calibri"/>
      </rPr>
      <t>Daniel Radcliffe</t>
    </r>
  </si>
  <si>
    <r>
      <rPr>
        <u val="single"/>
        <sz val="12"/>
        <color indexed="11"/>
        <rFont val="Calibri"/>
      </rPr>
      <t>Robert De Niro</t>
    </r>
  </si>
  <si>
    <r>
      <rPr>
        <u val="single"/>
        <sz val="12"/>
        <color indexed="11"/>
        <rFont val="Calibri"/>
      </rPr>
      <t>Nicolas Cage</t>
    </r>
  </si>
  <si>
    <r>
      <rPr>
        <u val="single"/>
        <sz val="12"/>
        <color indexed="11"/>
        <rFont val="Calibri"/>
      </rPr>
      <t>Hugh Jackman</t>
    </r>
  </si>
  <si>
    <r>
      <rPr>
        <u val="single"/>
        <sz val="12"/>
        <color indexed="11"/>
        <rFont val="Calibri"/>
      </rPr>
      <t>Leonardo DiCaprio</t>
    </r>
  </si>
  <si>
    <r>
      <rPr>
        <u val="single"/>
        <sz val="12"/>
        <color indexed="11"/>
        <rFont val="Calibri"/>
      </rPr>
      <t>Dwayne Johnson</t>
    </r>
  </si>
  <si>
    <r>
      <rPr>
        <u val="single"/>
        <sz val="12"/>
        <color indexed="11"/>
        <rFont val="Calibri"/>
      </rPr>
      <t>Cameron Diaz</t>
    </r>
  </si>
  <si>
    <r>
      <rPr>
        <u val="single"/>
        <sz val="12"/>
        <color indexed="11"/>
        <rFont val="Calibri"/>
      </rPr>
      <t>Sandra Bullock</t>
    </r>
  </si>
  <si>
    <r>
      <rPr>
        <u val="single"/>
        <sz val="12"/>
        <color indexed="11"/>
        <rFont val="Calibri"/>
      </rPr>
      <t>Ian McKellen</t>
    </r>
  </si>
  <si>
    <r>
      <rPr>
        <u val="single"/>
        <sz val="12"/>
        <color indexed="11"/>
        <rFont val="Calibri"/>
      </rPr>
      <t>Zoe Saldana</t>
    </r>
  </si>
  <si>
    <r>
      <rPr>
        <u val="single"/>
        <sz val="12"/>
        <color indexed="11"/>
        <rFont val="Calibri"/>
      </rPr>
      <t>Rupert Grint</t>
    </r>
  </si>
  <si>
    <r>
      <rPr>
        <u val="single"/>
        <sz val="12"/>
        <color indexed="11"/>
        <rFont val="Calibri"/>
      </rPr>
      <t>Liam Neeson</t>
    </r>
  </si>
  <si>
    <r>
      <rPr>
        <u val="single"/>
        <sz val="12"/>
        <color indexed="11"/>
        <rFont val="Calibri"/>
      </rPr>
      <t>Julia Roberts</t>
    </r>
  </si>
  <si>
    <r>
      <rPr>
        <u val="single"/>
        <sz val="12"/>
        <color indexed="11"/>
        <rFont val="Calibri"/>
      </rPr>
      <t>Ben Affleck</t>
    </r>
  </si>
  <si>
    <r>
      <rPr>
        <u val="single"/>
        <sz val="12"/>
        <color indexed="11"/>
        <rFont val="Calibri"/>
      </rPr>
      <t>Denzel Washington</t>
    </r>
  </si>
  <si>
    <r>
      <rPr>
        <u val="single"/>
        <sz val="12"/>
        <color indexed="11"/>
        <rFont val="Calibri"/>
      </rPr>
      <t>Chris Hemsworth</t>
    </r>
  </si>
  <si>
    <r>
      <rPr>
        <u val="single"/>
        <sz val="12"/>
        <color indexed="11"/>
        <rFont val="Calibri"/>
      </rPr>
      <t>Brad Pitt</t>
    </r>
  </si>
  <si>
    <r>
      <rPr>
        <u val="single"/>
        <sz val="12"/>
        <color indexed="11"/>
        <rFont val="Calibri"/>
      </rPr>
      <t>John Travolta</t>
    </r>
  </si>
  <si>
    <r>
      <rPr>
        <u val="single"/>
        <sz val="12"/>
        <color indexed="11"/>
        <rFont val="Calibri"/>
      </rPr>
      <t>Chris Evans</t>
    </r>
  </si>
  <si>
    <r>
      <rPr>
        <u val="single"/>
        <sz val="12"/>
        <color indexed="11"/>
        <rFont val="Calibri"/>
      </rPr>
      <t>Jeremy Renner</t>
    </r>
  </si>
  <si>
    <r>
      <rPr>
        <u val="single"/>
        <sz val="12"/>
        <color indexed="11"/>
        <rFont val="Calibri"/>
      </rPr>
      <t>Owen Wilson</t>
    </r>
  </si>
  <si>
    <r>
      <rPr>
        <u val="single"/>
        <sz val="12"/>
        <color indexed="11"/>
        <rFont val="Calibri"/>
      </rPr>
      <t>Will Ferrell</t>
    </r>
  </si>
  <si>
    <r>
      <rPr>
        <u val="single"/>
        <sz val="12"/>
        <color indexed="11"/>
        <rFont val="Calibri"/>
      </rPr>
      <t>Ewan McGregor</t>
    </r>
  </si>
  <si>
    <r>
      <rPr>
        <u val="single"/>
        <sz val="12"/>
        <color indexed="11"/>
        <rFont val="Calibri"/>
      </rPr>
      <t>Mark Wahlberg</t>
    </r>
  </si>
  <si>
    <r>
      <rPr>
        <u val="single"/>
        <sz val="12"/>
        <color indexed="11"/>
        <rFont val="Calibri"/>
      </rPr>
      <t>Mel Gibson</t>
    </r>
  </si>
  <si>
    <r>
      <rPr>
        <u val="single"/>
        <sz val="12"/>
        <color indexed="11"/>
        <rFont val="Calibri"/>
      </rPr>
      <t>Natalie Portman</t>
    </r>
  </si>
  <si>
    <r>
      <rPr>
        <u val="single"/>
        <sz val="12"/>
        <color indexed="11"/>
        <rFont val="Calibri"/>
      </rPr>
      <t>George Clooney</t>
    </r>
  </si>
  <si>
    <r>
      <rPr>
        <u val="single"/>
        <sz val="12"/>
        <color indexed="11"/>
        <rFont val="Calibri"/>
      </rPr>
      <t>Morgan Freeman</t>
    </r>
  </si>
  <si>
    <r>
      <rPr>
        <u val="single"/>
        <sz val="12"/>
        <color indexed="11"/>
        <rFont val="Calibri"/>
      </rPr>
      <t>Mike Myers</t>
    </r>
  </si>
  <si>
    <r>
      <rPr>
        <u val="single"/>
        <sz val="12"/>
        <color indexed="11"/>
        <rFont val="Calibri"/>
      </rPr>
      <t>Christian Bale</t>
    </r>
  </si>
  <si>
    <r>
      <rPr>
        <u val="single"/>
        <sz val="12"/>
        <color indexed="11"/>
        <rFont val="Calibri"/>
      </rPr>
      <t>Sylvester Stallone</t>
    </r>
  </si>
  <si>
    <r>
      <rPr>
        <u val="single"/>
        <sz val="12"/>
        <color indexed="11"/>
        <rFont val="Calibri"/>
      </rPr>
      <t>Shia LaBeouf</t>
    </r>
  </si>
  <si>
    <r>
      <rPr>
        <u val="single"/>
        <sz val="12"/>
        <color indexed="11"/>
        <rFont val="Calibri"/>
      </rPr>
      <t>Chris Pratt</t>
    </r>
  </si>
  <si>
    <r>
      <rPr>
        <u val="single"/>
        <sz val="12"/>
        <color indexed="11"/>
        <rFont val="Calibri"/>
      </rPr>
      <t>Mark Ruffalo</t>
    </r>
  </si>
  <si>
    <r>
      <rPr>
        <u val="single"/>
        <sz val="12"/>
        <color indexed="11"/>
        <rFont val="Calibri"/>
      </rPr>
      <t>Kevin Costner</t>
    </r>
  </si>
  <si>
    <r>
      <rPr>
        <u val="single"/>
        <sz val="12"/>
        <color indexed="11"/>
        <rFont val="Calibri"/>
      </rPr>
      <t>Dustin Hoffman</t>
    </r>
  </si>
  <si>
    <r>
      <rPr>
        <u val="single"/>
        <sz val="12"/>
        <color indexed="11"/>
        <rFont val="Calibri"/>
      </rPr>
      <t>Keanu Reeves</t>
    </r>
  </si>
  <si>
    <r>
      <rPr>
        <u val="single"/>
        <sz val="12"/>
        <color indexed="11"/>
        <rFont val="Calibri"/>
      </rPr>
      <t>Channing Tatum</t>
    </r>
  </si>
  <si>
    <r>
      <rPr>
        <u val="single"/>
        <sz val="12"/>
        <color indexed="11"/>
        <rFont val="Calibri"/>
      </rPr>
      <t>Tim Allen</t>
    </r>
  </si>
  <si>
    <r>
      <rPr>
        <u val="single"/>
        <sz val="12"/>
        <color indexed="11"/>
        <rFont val="Calibri"/>
      </rPr>
      <t>Meryl Streep</t>
    </r>
  </si>
  <si>
    <r>
      <rPr>
        <u val="single"/>
        <sz val="12"/>
        <color indexed="11"/>
        <rFont val="Calibri"/>
      </rPr>
      <t>Mark Hamill</t>
    </r>
  </si>
  <si>
    <r>
      <rPr>
        <u val="single"/>
        <sz val="12"/>
        <color indexed="11"/>
        <rFont val="Calibri"/>
      </rPr>
      <t>Clint Eastwood</t>
    </r>
  </si>
  <si>
    <r>
      <rPr>
        <u val="single"/>
        <sz val="12"/>
        <color indexed="11"/>
        <rFont val="Calibri"/>
      </rPr>
      <t>Carrie Fisher</t>
    </r>
  </si>
  <si>
    <r>
      <rPr>
        <u val="single"/>
        <sz val="12"/>
        <color indexed="11"/>
        <rFont val="Calibri"/>
      </rPr>
      <t>Arnold Schwarzenegger</t>
    </r>
  </si>
  <si>
    <r>
      <rPr>
        <u val="single"/>
        <sz val="12"/>
        <color indexed="11"/>
        <rFont val="Calibri"/>
      </rPr>
      <t>Daisy Ridley</t>
    </r>
  </si>
  <si>
    <r>
      <rPr>
        <u val="single"/>
        <sz val="12"/>
        <color indexed="11"/>
        <rFont val="Calibri"/>
      </rPr>
      <t>Kevin Hart</t>
    </r>
  </si>
  <si>
    <r>
      <rPr>
        <u val="single"/>
        <sz val="12"/>
        <color indexed="11"/>
        <rFont val="Calibri"/>
      </rPr>
      <t>Orlando Bloom</t>
    </r>
  </si>
  <si>
    <r>
      <rPr>
        <u val="single"/>
        <sz val="12"/>
        <color indexed="11"/>
        <rFont val="Calibri"/>
      </rPr>
      <t>Don Cheadle</t>
    </r>
  </si>
  <si>
    <r>
      <rPr>
        <u val="single"/>
        <sz val="12"/>
        <color indexed="11"/>
        <rFont val="Calibri"/>
      </rPr>
      <t>John Boyega</t>
    </r>
  </si>
  <si>
    <r>
      <rPr>
        <u val="single"/>
        <sz val="12"/>
        <color indexed="11"/>
        <rFont val="Calibri"/>
      </rPr>
      <t>Adam Driver</t>
    </r>
  </si>
  <si>
    <r>
      <rPr>
        <u val="single"/>
        <sz val="12"/>
        <color indexed="11"/>
        <rFont val="Calibri"/>
      </rPr>
      <t>Idris Elba</t>
    </r>
  </si>
  <si>
    <r>
      <rPr>
        <u val="single"/>
        <sz val="12"/>
        <color indexed="11"/>
        <rFont val="Calibri"/>
      </rPr>
      <t>Kristen Stewart</t>
    </r>
  </si>
  <si>
    <r>
      <rPr>
        <u val="single"/>
        <sz val="12"/>
        <color indexed="11"/>
        <rFont val="Calibri"/>
      </rPr>
      <t>Jack Black</t>
    </r>
  </si>
  <si>
    <r>
      <rPr>
        <u val="single"/>
        <sz val="12"/>
        <color indexed="11"/>
        <rFont val="Calibri"/>
      </rPr>
      <t>Gwyneth Paltrow</t>
    </r>
  </si>
  <si>
    <r>
      <rPr>
        <u val="single"/>
        <sz val="12"/>
        <color indexed="11"/>
        <rFont val="Calibri"/>
      </rPr>
      <t>Steve Martin</t>
    </r>
  </si>
  <si>
    <r>
      <rPr>
        <u val="single"/>
        <sz val="12"/>
        <color indexed="11"/>
        <rFont val="Calibri"/>
      </rPr>
      <t>Martin Freeman</t>
    </r>
  </si>
  <si>
    <r>
      <rPr>
        <u val="single"/>
        <sz val="12"/>
        <color indexed="11"/>
        <rFont val="Calibri"/>
      </rPr>
      <t>Reese Witherspoon</t>
    </r>
  </si>
  <si>
    <r>
      <rPr>
        <u val="single"/>
        <sz val="12"/>
        <color indexed="11"/>
        <rFont val="Calibri"/>
      </rPr>
      <t>Michael Douglas</t>
    </r>
  </si>
  <si>
    <r>
      <rPr>
        <u val="single"/>
        <sz val="12"/>
        <color indexed="11"/>
        <rFont val="Calibri"/>
      </rPr>
      <t>Chris Pine</t>
    </r>
  </si>
  <si>
    <r>
      <rPr>
        <u val="single"/>
        <sz val="12"/>
        <color indexed="11"/>
        <rFont val="Calibri"/>
      </rPr>
      <t>Bill Murray</t>
    </r>
  </si>
  <si>
    <r>
      <rPr>
        <u val="single"/>
        <sz val="12"/>
        <color indexed="11"/>
        <rFont val="Calibri"/>
      </rPr>
      <t>Taylor Lautner</t>
    </r>
  </si>
  <si>
    <r>
      <rPr>
        <u val="single"/>
        <sz val="12"/>
        <color indexed="11"/>
        <rFont val="Calibri"/>
      </rPr>
      <t>Tommy Lee Jones</t>
    </r>
  </si>
  <si>
    <r>
      <rPr>
        <u val="single"/>
        <sz val="12"/>
        <color indexed="11"/>
        <rFont val="Calibri"/>
      </rPr>
      <t>Tom Hiddleston</t>
    </r>
  </si>
  <si>
    <r>
      <rPr>
        <u val="single"/>
        <sz val="12"/>
        <color indexed="11"/>
        <rFont val="Calibri"/>
      </rPr>
      <t>Tobey Maguire</t>
    </r>
  </si>
  <si>
    <r>
      <rPr>
        <u val="single"/>
        <sz val="12"/>
        <color indexed="11"/>
        <rFont val="Calibri"/>
      </rPr>
      <t>Anthony Hopkins</t>
    </r>
  </si>
  <si>
    <r>
      <rPr>
        <u val="single"/>
        <sz val="12"/>
        <color indexed="11"/>
        <rFont val="Calibri"/>
      </rPr>
      <t>Robert Redford</t>
    </r>
  </si>
  <si>
    <r>
      <rPr>
        <u val="single"/>
        <sz val="12"/>
        <color indexed="11"/>
        <rFont val="Calibri"/>
      </rPr>
      <t>Ryan Reynolds</t>
    </r>
  </si>
  <si>
    <r>
      <rPr>
        <u val="single"/>
        <sz val="12"/>
        <color indexed="11"/>
        <rFont val="Calibri"/>
      </rPr>
      <t>Keira Knightley</t>
    </r>
  </si>
  <si>
    <r>
      <rPr>
        <u val="single"/>
        <sz val="12"/>
        <color indexed="11"/>
        <rFont val="Calibri"/>
      </rPr>
      <t>Robert Pattinson</t>
    </r>
  </si>
  <si>
    <r>
      <rPr>
        <u val="single"/>
        <sz val="12"/>
        <color indexed="11"/>
        <rFont val="Calibri"/>
      </rPr>
      <t>Jack Nicholson</t>
    </r>
  </si>
  <si>
    <r>
      <rPr>
        <u val="single"/>
        <sz val="12"/>
        <color indexed="11"/>
        <rFont val="Calibri"/>
      </rPr>
      <t>Jamie Foxx</t>
    </r>
  </si>
  <si>
    <r>
      <rPr>
        <u val="single"/>
        <sz val="12"/>
        <color indexed="11"/>
        <rFont val="Calibri"/>
      </rPr>
      <t>Al Pacino</t>
    </r>
  </si>
  <si>
    <r>
      <rPr>
        <u val="single"/>
        <sz val="12"/>
        <color indexed="11"/>
        <rFont val="Calibri"/>
      </rPr>
      <t>Russell Crowe</t>
    </r>
  </si>
  <si>
    <r>
      <rPr>
        <u val="single"/>
        <sz val="12"/>
        <color indexed="11"/>
        <rFont val="Calibri"/>
      </rPr>
      <t>Jennifer Aniston</t>
    </r>
  </si>
  <si>
    <r>
      <rPr>
        <u val="single"/>
        <sz val="12"/>
        <color indexed="11"/>
        <rFont val="Calibri"/>
      </rPr>
      <t>Paul Walker</t>
    </r>
  </si>
  <si>
    <r>
      <rPr>
        <u val="single"/>
        <sz val="12"/>
        <color indexed="11"/>
        <rFont val="Calibri"/>
      </rPr>
      <t>Richard Gere</t>
    </r>
  </si>
  <si>
    <r>
      <rPr>
        <u val="single"/>
        <sz val="12"/>
        <color indexed="11"/>
        <rFont val="Calibri"/>
      </rPr>
      <t>Ralph Fiennes</t>
    </r>
  </si>
  <si>
    <r>
      <rPr>
        <u val="single"/>
        <sz val="12"/>
        <color indexed="11"/>
        <rFont val="Calibri"/>
      </rPr>
      <t>Andy Serkis</t>
    </r>
  </si>
  <si>
    <r>
      <rPr>
        <u val="single"/>
        <sz val="12"/>
        <color indexed="11"/>
        <rFont val="Calibri"/>
      </rPr>
      <t>Josh Gad</t>
    </r>
  </si>
  <si>
    <r>
      <rPr>
        <u val="single"/>
        <sz val="12"/>
        <color indexed="11"/>
        <rFont val="Calibri"/>
      </rPr>
      <t>Jude Law</t>
    </r>
  </si>
  <si>
    <t>Financial Summary Domestic Box Office</t>
  </si>
  <si>
    <t>Financial Summary International Box Office</t>
  </si>
  <si>
    <t>Domestic DVD Sales</t>
  </si>
  <si>
    <t>Financial Summary Production Budget</t>
  </si>
  <si>
    <t>Financial Summary Inflation Adjusted Domestic Box Office</t>
  </si>
  <si>
    <t>The Croods 2</t>
  </si>
  <si>
    <t>Mandy</t>
  </si>
  <si>
    <t>Snowden</t>
  </si>
  <si>
    <t>Grindhouse</t>
  </si>
  <si>
    <t>Sonny</t>
  </si>
  <si>
    <t>The Cotton Club</t>
  </si>
  <si>
    <t>Primal</t>
  </si>
  <si>
    <t>National Treasure 3</t>
  </si>
  <si>
    <t>C</t>
  </si>
  <si>
    <t>Year</t>
  </si>
  <si>
    <t>YEAR(INDEX(Sheet4!H:H,MATCH(Sheet5!A:A,Sheet4!A:A,0)))</t>
  </si>
  <si>
    <t>A National Treasure</t>
  </si>
  <si>
    <t>Kick Ass</t>
  </si>
  <si>
    <t>The Recession</t>
  </si>
  <si>
    <t>Oh God The Bees</t>
  </si>
  <si>
    <t>Neo-Shamanic</t>
  </si>
  <si>
    <t>The Family Man (2000)</t>
  </si>
  <si>
    <t>G-Force (2009)</t>
  </si>
  <si>
    <t>City of Angels (1998)</t>
  </si>
  <si>
    <t>Ghost Rider (2007)</t>
  </si>
  <si>
    <t>Gone in 60 Seconds (2000)</t>
  </si>
  <si>
    <t>Con Air (1997)</t>
  </si>
  <si>
    <t>The Croods (2013)</t>
  </si>
  <si>
    <t>National Treasure (2004)</t>
  </si>
  <si>
    <t>The Rock (1996)</t>
  </si>
  <si>
    <t>National Treasure: Book of Secrets (2007)</t>
  </si>
  <si>
    <t>World Trade Center (2006)</t>
  </si>
  <si>
    <t>It Could Happen To You (1994)</t>
  </si>
  <si>
    <t>Honeymoon in Vegas (1992)</t>
  </si>
  <si>
    <t>Guarding Tess (1994)</t>
  </si>
  <si>
    <t>Kick-Ass (2010)</t>
  </si>
  <si>
    <t>The Ant Bully (2006)</t>
  </si>
  <si>
    <t>Lord of War (2005)</t>
  </si>
  <si>
    <t>Wild at Heart (1990)</t>
  </si>
  <si>
    <t>Kiss of Death (1995)</t>
  </si>
  <si>
    <t>Bringing Out The Dead (1999)</t>
  </si>
  <si>
    <t>The Weather Man (2005)</t>
  </si>
  <si>
    <t>Racing with the Moon (1984)</t>
  </si>
  <si>
    <t>Rumble Fish (1983)</t>
  </si>
  <si>
    <t>Vampire's Kiss (1989)</t>
  </si>
  <si>
    <t>The Frozen Ground (2013)</t>
  </si>
  <si>
    <t>The Trust (2016)</t>
  </si>
  <si>
    <t>Mom &amp; Dad (2018)</t>
  </si>
  <si>
    <t>Arsenal (2017)</t>
  </si>
  <si>
    <t>Outcast (2015)</t>
  </si>
  <si>
    <t>Army Of One (2016)</t>
  </si>
  <si>
    <t>Dying of the Light (2014)</t>
  </si>
  <si>
    <t>Pay the Ghost (2015)</t>
  </si>
  <si>
    <t>Tokarev (2014)</t>
  </si>
  <si>
    <t>Looking Glass (2018)</t>
  </si>
  <si>
    <t>The Runner (2015)</t>
  </si>
  <si>
    <t>Dog Eat Dog (2016)</t>
  </si>
  <si>
    <t>Inconceivable (2017)</t>
  </si>
  <si>
    <t>USS Indianapolis: Men of Courage (2016)</t>
  </si>
  <si>
    <t>Trespass (2011)</t>
  </si>
  <si>
    <t>Stolen (2012)</t>
  </si>
  <si>
    <t>Seeking Justice (2012)</t>
  </si>
  <si>
    <t>Snake Eyes (1998)</t>
  </si>
  <si>
    <t>Knowing (2009)</t>
  </si>
  <si>
    <t>The Sorcerer's Apprentice (2010)</t>
  </si>
  <si>
    <t>8MM (1999)</t>
  </si>
  <si>
    <t>Windtalkers (2002)</t>
  </si>
  <si>
    <t>Ghost Rider: Spirit of Vengeance (2012)</t>
  </si>
  <si>
    <t>Captain Corelli's Mandolin (2001)</t>
  </si>
  <si>
    <t>The Wicker Man (2006)</t>
  </si>
  <si>
    <t>Fire Birds (1990)</t>
  </si>
  <si>
    <t>Season of the Witch (2011)</t>
  </si>
  <si>
    <t>Next (2007)</t>
  </si>
  <si>
    <t>Astro Boy (2009)</t>
  </si>
  <si>
    <t>Amos &amp; Andrew (1993)</t>
  </si>
  <si>
    <t>Bangkok Dangerous (2008)</t>
  </si>
  <si>
    <t>Left Behind (2014)</t>
  </si>
  <si>
    <t>Trapped in Paradise (1994)</t>
  </si>
  <si>
    <t>Drive Angry (2011)</t>
  </si>
  <si>
    <t>Joe (2014)</t>
  </si>
  <si>
    <t>Bad Lieutenant: Port of Call New Orleans (2009)</t>
  </si>
  <si>
    <t>Birdy (1984)</t>
  </si>
  <si>
    <t>Red Rock West (1994)</t>
  </si>
  <si>
    <t>Adaptation (2002)</t>
  </si>
  <si>
    <t>Valley Girl (1983)</t>
  </si>
  <si>
    <t>Raising Arizona (1987)</t>
  </si>
  <si>
    <t>Matchstick Men (2003)</t>
  </si>
  <si>
    <t>Leaving Las Vegas (1995)</t>
  </si>
  <si>
    <t>Fast Times at Ridgemont High (1982)</t>
  </si>
  <si>
    <t>Peggy Sue Got Married (1986)</t>
  </si>
  <si>
    <t>Moonstruck (1987)</t>
  </si>
  <si>
    <t>Face/Off (1997)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</si>
</sst>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&quot; &quot;;(&quot;$&quot;#,##0)"/>
  </numFmts>
  <fonts count="12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Verdana"/>
    </font>
    <font>
      <sz val="8"/>
      <color indexed="8"/>
      <name val="Verdana"/>
    </font>
    <font>
      <b val="1"/>
      <sz val="9"/>
      <color indexed="8"/>
      <name val="Helvetica Neue"/>
    </font>
    <font>
      <sz val="9"/>
      <color indexed="8"/>
      <name val="Helvetica Neue"/>
    </font>
    <font>
      <b val="1"/>
      <sz val="9"/>
      <color indexed="8"/>
      <name val="Verdana"/>
    </font>
    <font>
      <sz val="10"/>
      <color indexed="8"/>
      <name val="Verdana"/>
    </font>
    <font>
      <u val="single"/>
      <sz val="12"/>
      <color indexed="11"/>
      <name val="Calibri"/>
    </font>
    <font>
      <b val="1"/>
      <sz val="1"/>
      <color indexed="12"/>
      <name val="Verdana"/>
    </font>
    <font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vertical="bottom"/>
    </xf>
    <xf numFmtId="14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6" borderId="1" applyNumberFormat="0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8" borderId="1" applyNumberFormat="1" applyFont="1" applyFill="0" applyBorder="1" applyAlignment="1" applyProtection="0">
      <alignment vertical="bottom"/>
    </xf>
    <xf numFmtId="59" fontId="8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0" borderId="1" applyNumberFormat="0" applyFont="1" applyFill="0" applyBorder="1" applyAlignment="1" applyProtection="0">
      <alignment vertical="bottom"/>
    </xf>
    <xf numFmtId="49" fontId="11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0563c1"/>
      <rgbColor rgb="ff6060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the-numbers.com/person/650401-Tom-Hanks" TargetMode="External"/><Relationship Id="rId2" Type="http://schemas.openxmlformats.org/officeDocument/2006/relationships/hyperlink" Target="https://www.the-numbers.com/person/41500401-Robert-Downey-Jr" TargetMode="External"/><Relationship Id="rId3" Type="http://schemas.openxmlformats.org/officeDocument/2006/relationships/hyperlink" Target="https://www.the-numbers.com/person/600401-Harrison-Ford" TargetMode="External"/><Relationship Id="rId4" Type="http://schemas.openxmlformats.org/officeDocument/2006/relationships/hyperlink" Target="https://www.the-numbers.com/person/700401-Eddie-Murphy" TargetMode="External"/><Relationship Id="rId5" Type="http://schemas.openxmlformats.org/officeDocument/2006/relationships/hyperlink" Target="https://www.the-numbers.com/person/580401-Johnny-Depp" TargetMode="External"/><Relationship Id="rId6" Type="http://schemas.openxmlformats.org/officeDocument/2006/relationships/hyperlink" Target="https://www.the-numbers.com/person/540401-Tom-Cruise" TargetMode="External"/><Relationship Id="rId7" Type="http://schemas.openxmlformats.org/officeDocument/2006/relationships/hyperlink" Target="https://www.the-numbers.com/person/72460401-Scarlett-Johansson" TargetMode="External"/><Relationship Id="rId8" Type="http://schemas.openxmlformats.org/officeDocument/2006/relationships/hyperlink" Target="https://www.the-numbers.com/person/670401-Samuel-L-Jackson" TargetMode="External"/><Relationship Id="rId9" Type="http://schemas.openxmlformats.org/officeDocument/2006/relationships/hyperlink" Target="https://www.the-numbers.com/person/550401-Matt-Damon" TargetMode="External"/><Relationship Id="rId10" Type="http://schemas.openxmlformats.org/officeDocument/2006/relationships/hyperlink" Target="https://www.the-numbers.com/person/149580401-Emma-Watson" TargetMode="External"/><Relationship Id="rId11" Type="http://schemas.openxmlformats.org/officeDocument/2006/relationships/hyperlink" Target="https://www.the-numbers.com/person/770401-Will-Smith" TargetMode="External"/><Relationship Id="rId12" Type="http://schemas.openxmlformats.org/officeDocument/2006/relationships/hyperlink" Target="https://www.the-numbers.com/person/137430401-Ben-Stiller" TargetMode="External"/><Relationship Id="rId13" Type="http://schemas.openxmlformats.org/officeDocument/2006/relationships/hyperlink" Target="https://www.the-numbers.com/person/830401-Bruce-Willis" TargetMode="External"/><Relationship Id="rId14" Type="http://schemas.openxmlformats.org/officeDocument/2006/relationships/hyperlink" Target="https://www.the-numbers.com/person/24120401-Steve-Carell" TargetMode="External"/><Relationship Id="rId15" Type="http://schemas.openxmlformats.org/officeDocument/2006/relationships/hyperlink" Target="https://www.the-numbers.com/person/126870401-Adam-Sandler" TargetMode="External"/><Relationship Id="rId16" Type="http://schemas.openxmlformats.org/officeDocument/2006/relationships/hyperlink" Target="https://www.the-numbers.com/person/820401-Robin-Williams" TargetMode="External"/><Relationship Id="rId17" Type="http://schemas.openxmlformats.org/officeDocument/2006/relationships/hyperlink" Target="https://www.the-numbers.com/person/530401-Jim-Carrey" TargetMode="External"/><Relationship Id="rId18" Type="http://schemas.openxmlformats.org/officeDocument/2006/relationships/hyperlink" Target="https://www.the-numbers.com/person/31530401-Bradley-Cooper" TargetMode="External"/><Relationship Id="rId19" Type="http://schemas.openxmlformats.org/officeDocument/2006/relationships/hyperlink" Target="https://www.the-numbers.com/person/82930401-Jennifer-Lawrence" TargetMode="External"/><Relationship Id="rId20" Type="http://schemas.openxmlformats.org/officeDocument/2006/relationships/hyperlink" Target="https://www.the-numbers.com/person/39880401-Vin-Diesel" TargetMode="External"/><Relationship Id="rId21" Type="http://schemas.openxmlformats.org/officeDocument/2006/relationships/hyperlink" Target="https://www.the-numbers.com/person/117730401-Daniel-Radcliffe" TargetMode="External"/><Relationship Id="rId22" Type="http://schemas.openxmlformats.org/officeDocument/2006/relationships/hyperlink" Target="https://www.the-numbers.com/person/560401-Robert-De-Niro" TargetMode="External"/><Relationship Id="rId23" Type="http://schemas.openxmlformats.org/officeDocument/2006/relationships/hyperlink" Target="https://www.the-numbers.com/person/520401-Nicolas-Cage" TargetMode="External"/><Relationship Id="rId24" Type="http://schemas.openxmlformats.org/officeDocument/2006/relationships/hyperlink" Target="https://www.the-numbers.com/person/70600401-Hugh-Jackman" TargetMode="External"/><Relationship Id="rId25" Type="http://schemas.openxmlformats.org/officeDocument/2006/relationships/hyperlink" Target="https://www.the-numbers.com/person/39750401-Leonardo-DiCaprio" TargetMode="External"/><Relationship Id="rId26" Type="http://schemas.openxmlformats.org/officeDocument/2006/relationships/hyperlink" Target="https://www.the-numbers.com/person/72720401-Dwayne-Johnson" TargetMode="External"/><Relationship Id="rId27" Type="http://schemas.openxmlformats.org/officeDocument/2006/relationships/hyperlink" Target="https://www.the-numbers.com/person/590401-Cameron-Diaz" TargetMode="External"/><Relationship Id="rId28" Type="http://schemas.openxmlformats.org/officeDocument/2006/relationships/hyperlink" Target="https://www.the-numbers.com/person/510401-Sandra-Bullock" TargetMode="External"/><Relationship Id="rId29" Type="http://schemas.openxmlformats.org/officeDocument/2006/relationships/hyperlink" Target="https://www.the-numbers.com/person/1300401-Ian-McKellen" TargetMode="External"/><Relationship Id="rId30" Type="http://schemas.openxmlformats.org/officeDocument/2006/relationships/hyperlink" Target="https://www.the-numbers.com/person/126330401-Zoe-Saldana" TargetMode="External"/><Relationship Id="rId31" Type="http://schemas.openxmlformats.org/officeDocument/2006/relationships/hyperlink" Target="https://www.the-numbers.com/person/58830401-Rupert-Grint" TargetMode="External"/><Relationship Id="rId32" Type="http://schemas.openxmlformats.org/officeDocument/2006/relationships/hyperlink" Target="https://www.the-numbers.com/person/710401-Liam-Neeson" TargetMode="External"/><Relationship Id="rId33" Type="http://schemas.openxmlformats.org/officeDocument/2006/relationships/hyperlink" Target="https://www.the-numbers.com/person/750401-Julia-Roberts" TargetMode="External"/><Relationship Id="rId34" Type="http://schemas.openxmlformats.org/officeDocument/2006/relationships/hyperlink" Target="https://www.the-numbers.com/person/2700401-Ben-Affleck" TargetMode="External"/><Relationship Id="rId35" Type="http://schemas.openxmlformats.org/officeDocument/2006/relationships/hyperlink" Target="https://www.the-numbers.com/person/1660401-Denzel-Washington" TargetMode="External"/><Relationship Id="rId36" Type="http://schemas.openxmlformats.org/officeDocument/2006/relationships/hyperlink" Target="https://www.the-numbers.com/person/64300401-Chris-Hemsworth" TargetMode="External"/><Relationship Id="rId37" Type="http://schemas.openxmlformats.org/officeDocument/2006/relationships/hyperlink" Target="https://www.the-numbers.com/person/730401-Brad-Pitt" TargetMode="External"/><Relationship Id="rId38" Type="http://schemas.openxmlformats.org/officeDocument/2006/relationships/hyperlink" Target="https://www.the-numbers.com/person/790401-John-Travolta" TargetMode="External"/><Relationship Id="rId39" Type="http://schemas.openxmlformats.org/officeDocument/2006/relationships/hyperlink" Target="https://www.the-numbers.com/person/45600401-Chris-Evans" TargetMode="External"/><Relationship Id="rId40" Type="http://schemas.openxmlformats.org/officeDocument/2006/relationships/hyperlink" Target="https://www.the-numbers.com/person/120260401-Jeremy-Renner" TargetMode="External"/><Relationship Id="rId41" Type="http://schemas.openxmlformats.org/officeDocument/2006/relationships/hyperlink" Target="https://www.the-numbers.com/person/153250401-Owen-Wilson" TargetMode="External"/><Relationship Id="rId42" Type="http://schemas.openxmlformats.org/officeDocument/2006/relationships/hyperlink" Target="https://www.the-numbers.com/person/47530401-Will-Ferrell" TargetMode="External"/><Relationship Id="rId43" Type="http://schemas.openxmlformats.org/officeDocument/2006/relationships/hyperlink" Target="https://www.the-numbers.com/person/1290401-Ewan-McGregor" TargetMode="External"/><Relationship Id="rId44" Type="http://schemas.openxmlformats.org/officeDocument/2006/relationships/hyperlink" Target="https://www.the-numbers.com/person/1650401-Mark-Wahlberg" TargetMode="External"/><Relationship Id="rId45" Type="http://schemas.openxmlformats.org/officeDocument/2006/relationships/hyperlink" Target="https://www.the-numbers.com/person/630401-Mel-Gibson" TargetMode="External"/><Relationship Id="rId46" Type="http://schemas.openxmlformats.org/officeDocument/2006/relationships/hyperlink" Target="https://www.the-numbers.com/person/115800401-Natalie-Portman" TargetMode="External"/><Relationship Id="rId47" Type="http://schemas.openxmlformats.org/officeDocument/2006/relationships/hyperlink" Target="https://www.the-numbers.com/person/29530401-George-Clooney" TargetMode="External"/><Relationship Id="rId48" Type="http://schemas.openxmlformats.org/officeDocument/2006/relationships/hyperlink" Target="https://www.the-numbers.com/person/610401-Morgan-Freeman" TargetMode="External"/><Relationship Id="rId49" Type="http://schemas.openxmlformats.org/officeDocument/2006/relationships/hyperlink" Target="https://www.the-numbers.com/person/104060401-Mike-Myers" TargetMode="External"/><Relationship Id="rId50" Type="http://schemas.openxmlformats.org/officeDocument/2006/relationships/hyperlink" Target="https://www.the-numbers.com/person/9490401-Christian-Bale" TargetMode="External"/><Relationship Id="rId51" Type="http://schemas.openxmlformats.org/officeDocument/2006/relationships/hyperlink" Target="https://www.the-numbers.com/person/135950401-Sylvester-Stallone" TargetMode="External"/><Relationship Id="rId52" Type="http://schemas.openxmlformats.org/officeDocument/2006/relationships/hyperlink" Target="https://www.the-numbers.com/person/80850401-Shia-LaBeouf" TargetMode="External"/><Relationship Id="rId53" Type="http://schemas.openxmlformats.org/officeDocument/2006/relationships/hyperlink" Target="https://www.the-numbers.com/person/116290401-Chris-Pratt" TargetMode="External"/><Relationship Id="rId54" Type="http://schemas.openxmlformats.org/officeDocument/2006/relationships/hyperlink" Target="https://www.the-numbers.com/person/125130401-Mark-Ruffalo" TargetMode="External"/><Relationship Id="rId55" Type="http://schemas.openxmlformats.org/officeDocument/2006/relationships/hyperlink" Target="https://www.the-numbers.com/person/950401-Kevin-Costner" TargetMode="External"/><Relationship Id="rId56" Type="http://schemas.openxmlformats.org/officeDocument/2006/relationships/hyperlink" Target="https://www.the-numbers.com/person/660401-Dustin-Hoffman" TargetMode="External"/><Relationship Id="rId57" Type="http://schemas.openxmlformats.org/officeDocument/2006/relationships/hyperlink" Target="https://www.the-numbers.com/person/1470401-Keanu-Reeves" TargetMode="External"/><Relationship Id="rId58" Type="http://schemas.openxmlformats.org/officeDocument/2006/relationships/hyperlink" Target="https://www.the-numbers.com/person/140350401-Channing-Tatum" TargetMode="External"/><Relationship Id="rId59" Type="http://schemas.openxmlformats.org/officeDocument/2006/relationships/hyperlink" Target="https://www.the-numbers.com/person/850401-Tim-Allen" TargetMode="External"/><Relationship Id="rId60" Type="http://schemas.openxmlformats.org/officeDocument/2006/relationships/hyperlink" Target="https://www.the-numbers.com/person/780401-Meryl-Streep" TargetMode="External"/><Relationship Id="rId61" Type="http://schemas.openxmlformats.org/officeDocument/2006/relationships/hyperlink" Target="https://www.the-numbers.com/person/60740401-Mark-Hamill" TargetMode="External"/><Relationship Id="rId62" Type="http://schemas.openxmlformats.org/officeDocument/2006/relationships/hyperlink" Target="https://www.the-numbers.com/person/43320401-Clint-Eastwood" TargetMode="External"/><Relationship Id="rId63" Type="http://schemas.openxmlformats.org/officeDocument/2006/relationships/hyperlink" Target="https://www.the-numbers.com/person/48440401-Carrie-Fisher" TargetMode="External"/><Relationship Id="rId64" Type="http://schemas.openxmlformats.org/officeDocument/2006/relationships/hyperlink" Target="https://www.the-numbers.com/person/128750401-Arnold-Schwarzenegger" TargetMode="External"/><Relationship Id="rId65" Type="http://schemas.openxmlformats.org/officeDocument/2006/relationships/hyperlink" Target="https://www.the-numbers.com/person/921750401-Daisy-Ridley" TargetMode="External"/><Relationship Id="rId66" Type="http://schemas.openxmlformats.org/officeDocument/2006/relationships/hyperlink" Target="https://www.the-numbers.com/person/62630401-Kevin-Hart" TargetMode="External"/><Relationship Id="rId67" Type="http://schemas.openxmlformats.org/officeDocument/2006/relationships/hyperlink" Target="https://www.the-numbers.com/person/15940401-Orlando-Bloom" TargetMode="External"/><Relationship Id="rId68" Type="http://schemas.openxmlformats.org/officeDocument/2006/relationships/hyperlink" Target="https://www.the-numbers.com/person/27210401-Don-Cheadle" TargetMode="External"/><Relationship Id="rId69" Type="http://schemas.openxmlformats.org/officeDocument/2006/relationships/hyperlink" Target="https://www.the-numbers.com/person/256230401-John-Boyega" TargetMode="External"/><Relationship Id="rId70" Type="http://schemas.openxmlformats.org/officeDocument/2006/relationships/hyperlink" Target="https://www.the-numbers.com/person/287130401-Adam-Driver" TargetMode="External"/><Relationship Id="rId71" Type="http://schemas.openxmlformats.org/officeDocument/2006/relationships/hyperlink" Target="https://www.the-numbers.com/person/44170401-Idris-Elba" TargetMode="External"/><Relationship Id="rId72" Type="http://schemas.openxmlformats.org/officeDocument/2006/relationships/hyperlink" Target="https://www.the-numbers.com/person/137280401-Kristen-Stewart" TargetMode="External"/><Relationship Id="rId73" Type="http://schemas.openxmlformats.org/officeDocument/2006/relationships/hyperlink" Target="https://www.the-numbers.com/person/15110401-Jack-Black" TargetMode="External"/><Relationship Id="rId74" Type="http://schemas.openxmlformats.org/officeDocument/2006/relationships/hyperlink" Target="https://www.the-numbers.com/person/1350401-Gwyneth-Paltrow" TargetMode="External"/><Relationship Id="rId75" Type="http://schemas.openxmlformats.org/officeDocument/2006/relationships/hyperlink" Target="https://www.the-numbers.com/person/92990401-Steve-Martin" TargetMode="External"/><Relationship Id="rId76" Type="http://schemas.openxmlformats.org/officeDocument/2006/relationships/hyperlink" Target="https://www.the-numbers.com/person/51040401-Martin-Freeman" TargetMode="External"/><Relationship Id="rId77" Type="http://schemas.openxmlformats.org/officeDocument/2006/relationships/hyperlink" Target="https://www.the-numbers.com/person/154020401-Reese-Witherspoon" TargetMode="External"/><Relationship Id="rId78" Type="http://schemas.openxmlformats.org/officeDocument/2006/relationships/hyperlink" Target="https://www.the-numbers.com/person/41310401-Michael-Douglas" TargetMode="External"/><Relationship Id="rId79" Type="http://schemas.openxmlformats.org/officeDocument/2006/relationships/hyperlink" Target="https://www.the-numbers.com/person/114400401-Chris-Pine" TargetMode="External"/><Relationship Id="rId80" Type="http://schemas.openxmlformats.org/officeDocument/2006/relationships/hyperlink" Target="https://www.the-numbers.com/person/103790401-Bill-Murray" TargetMode="External"/><Relationship Id="rId81" Type="http://schemas.openxmlformats.org/officeDocument/2006/relationships/hyperlink" Target="https://www.the-numbers.com/person/82690401-Taylor-Lautner" TargetMode="External"/><Relationship Id="rId82" Type="http://schemas.openxmlformats.org/officeDocument/2006/relationships/hyperlink" Target="https://www.the-numbers.com/person/73640401-Tommy-Lee-Jones" TargetMode="External"/><Relationship Id="rId83" Type="http://schemas.openxmlformats.org/officeDocument/2006/relationships/hyperlink" Target="https://www.the-numbers.com/person/65500401-Tom-Hiddleston" TargetMode="External"/><Relationship Id="rId84" Type="http://schemas.openxmlformats.org/officeDocument/2006/relationships/hyperlink" Target="https://www.the-numbers.com/person/90320401-Tobey-Maguire" TargetMode="External"/><Relationship Id="rId85" Type="http://schemas.openxmlformats.org/officeDocument/2006/relationships/hyperlink" Target="https://www.the-numbers.com/person/67450401-Anthony-Hopkins" TargetMode="External"/><Relationship Id="rId86" Type="http://schemas.openxmlformats.org/officeDocument/2006/relationships/hyperlink" Target="https://www.the-numbers.com/person/119360401-Robert-Redford" TargetMode="External"/><Relationship Id="rId87" Type="http://schemas.openxmlformats.org/officeDocument/2006/relationships/hyperlink" Target="https://www.the-numbers.com/person/120550401-Ryan-Reynolds" TargetMode="External"/><Relationship Id="rId88" Type="http://schemas.openxmlformats.org/officeDocument/2006/relationships/hyperlink" Target="https://www.the-numbers.com/person/78970401-Keira-Knightley" TargetMode="External"/><Relationship Id="rId89" Type="http://schemas.openxmlformats.org/officeDocument/2006/relationships/hyperlink" Target="https://www.the-numbers.com/person/111800401-Robert-Pattinson" TargetMode="External"/><Relationship Id="rId90" Type="http://schemas.openxmlformats.org/officeDocument/2006/relationships/hyperlink" Target="https://www.the-numbers.com/person/720401-Jack-Nicholson" TargetMode="External"/><Relationship Id="rId91" Type="http://schemas.openxmlformats.org/officeDocument/2006/relationships/hyperlink" Target="https://www.the-numbers.com/person/50440401-Jamie-Foxx" TargetMode="External"/><Relationship Id="rId92" Type="http://schemas.openxmlformats.org/officeDocument/2006/relationships/hyperlink" Target="https://www.the-numbers.com/person/1340401-Al-Pacino" TargetMode="External"/><Relationship Id="rId93" Type="http://schemas.openxmlformats.org/officeDocument/2006/relationships/hyperlink" Target="https://www.the-numbers.com/person/33810401-Russell-Crowe" TargetMode="External"/><Relationship Id="rId94" Type="http://schemas.openxmlformats.org/officeDocument/2006/relationships/hyperlink" Target="https://www.the-numbers.com/person/5370401-Jennifer-Aniston" TargetMode="External"/><Relationship Id="rId95" Type="http://schemas.openxmlformats.org/officeDocument/2006/relationships/hyperlink" Target="https://www.the-numbers.com/person/148160401-Paul-Walker" TargetMode="External"/><Relationship Id="rId96" Type="http://schemas.openxmlformats.org/officeDocument/2006/relationships/hyperlink" Target="https://www.the-numbers.com/person/1100401-Richard-Gere" TargetMode="External"/><Relationship Id="rId97" Type="http://schemas.openxmlformats.org/officeDocument/2006/relationships/hyperlink" Target="https://www.the-numbers.com/person/47990401-Ralph-Fiennes" TargetMode="External"/><Relationship Id="rId98" Type="http://schemas.openxmlformats.org/officeDocument/2006/relationships/hyperlink" Target="https://www.the-numbers.com/person/129920401-Andy-Serkis" TargetMode="External"/><Relationship Id="rId99" Type="http://schemas.openxmlformats.org/officeDocument/2006/relationships/hyperlink" Target="https://www.the-numbers.com/person/51910401-Josh-Gad" TargetMode="External"/><Relationship Id="rId100" Type="http://schemas.openxmlformats.org/officeDocument/2006/relationships/hyperlink" Target="https://www.the-numbers.com/person/1220401-Jude-La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55"/>
  <sheetViews>
    <sheetView workbookViewId="0" showGridLines="0" defaultGridColor="1"/>
  </sheetViews>
  <sheetFormatPr defaultColWidth="10.8333" defaultRowHeight="15" customHeight="1" outlineLevelRow="0" outlineLevelCol="0"/>
  <cols>
    <col min="1" max="1" width="31.5" style="1" customWidth="1"/>
    <col min="2" max="2" width="16.6719" style="1" customWidth="1"/>
    <col min="3" max="9" width="10.8516" style="1" customWidth="1"/>
    <col min="10" max="256" width="10.8516" style="1" customWidth="1"/>
  </cols>
  <sheetData>
    <row r="1" ht="13.7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4">
        <v>7</v>
      </c>
    </row>
    <row r="2" ht="13.7" customHeight="1">
      <c r="A2" t="s" s="5">
        <v>8</v>
      </c>
      <c r="B2" s="3"/>
      <c r="C2" s="6">
        <v>5617460</v>
      </c>
      <c r="D2" t="s" s="5">
        <v>9</v>
      </c>
      <c r="E2" s="7">
        <v>41509</v>
      </c>
      <c r="F2" s="8">
        <v>105</v>
      </c>
      <c r="G2" t="s" s="5">
        <v>10</v>
      </c>
      <c r="H2" s="8">
        <v>37</v>
      </c>
      <c r="I2" s="9"/>
    </row>
    <row r="3" ht="13.7" customHeight="1">
      <c r="A3" t="s" s="2">
        <v>11</v>
      </c>
      <c r="B3" s="3"/>
      <c r="C3" s="6">
        <v>573068425</v>
      </c>
      <c r="D3" t="s" s="5">
        <v>12</v>
      </c>
      <c r="E3" s="7">
        <v>41355</v>
      </c>
      <c r="F3" s="8">
        <v>98</v>
      </c>
      <c r="G3" t="s" s="5">
        <v>13</v>
      </c>
      <c r="H3" s="8">
        <v>55</v>
      </c>
      <c r="I3" s="10">
        <v>0.1363636</v>
      </c>
    </row>
    <row r="4" ht="13.7" customHeight="1">
      <c r="A4" t="s" s="5">
        <v>14</v>
      </c>
      <c r="B4" s="3"/>
      <c r="C4" s="6">
        <v>17967746</v>
      </c>
      <c r="D4" t="s" s="5">
        <v>9</v>
      </c>
      <c r="E4" s="7">
        <v>41166</v>
      </c>
      <c r="F4" s="8">
        <v>96</v>
      </c>
      <c r="G4" t="s" s="5">
        <v>10</v>
      </c>
      <c r="H4" s="8">
        <v>43</v>
      </c>
      <c r="I4" s="9"/>
    </row>
    <row r="5" ht="13.7" customHeight="1">
      <c r="A5" t="s" s="5">
        <v>15</v>
      </c>
      <c r="B5" s="3"/>
      <c r="C5" s="6">
        <v>411746</v>
      </c>
      <c r="D5" t="s" s="5">
        <v>9</v>
      </c>
      <c r="E5" s="7">
        <v>40984</v>
      </c>
      <c r="F5" s="8">
        <v>104</v>
      </c>
      <c r="G5" t="s" s="5">
        <v>10</v>
      </c>
      <c r="H5" s="8">
        <v>38</v>
      </c>
      <c r="I5" s="9"/>
    </row>
    <row r="6" ht="13.7" customHeight="1">
      <c r="A6" t="s" s="5">
        <v>16</v>
      </c>
      <c r="B6" s="3"/>
      <c r="C6" s="6">
        <v>149217355</v>
      </c>
      <c r="D6" t="s" s="5">
        <v>9</v>
      </c>
      <c r="E6" s="7">
        <v>40956</v>
      </c>
      <c r="F6" s="8">
        <v>95</v>
      </c>
      <c r="G6" t="s" s="5">
        <v>17</v>
      </c>
      <c r="H6" s="8">
        <v>34</v>
      </c>
      <c r="I6" s="9"/>
    </row>
    <row r="7" ht="13.7" customHeight="1">
      <c r="A7" t="s" s="5">
        <v>18</v>
      </c>
      <c r="B7" s="3"/>
      <c r="C7" s="6">
        <v>786532</v>
      </c>
      <c r="D7" t="s" s="5">
        <v>9</v>
      </c>
      <c r="E7" s="7">
        <v>40830</v>
      </c>
      <c r="F7" s="8">
        <v>90</v>
      </c>
      <c r="G7" t="s" s="5">
        <v>10</v>
      </c>
      <c r="H7" s="8">
        <v>37</v>
      </c>
      <c r="I7" s="9"/>
    </row>
    <row r="8" ht="13.7" customHeight="1">
      <c r="A8" t="s" s="5">
        <v>19</v>
      </c>
      <c r="B8" s="3"/>
      <c r="C8" s="6">
        <v>41042583</v>
      </c>
      <c r="D8" t="s" s="5">
        <v>9</v>
      </c>
      <c r="E8" s="7">
        <v>40599</v>
      </c>
      <c r="F8" s="8">
        <v>104</v>
      </c>
      <c r="G8" t="s" s="5">
        <v>10</v>
      </c>
      <c r="H8" s="8">
        <v>44</v>
      </c>
      <c r="I8" s="9"/>
    </row>
    <row r="9" ht="13.7" customHeight="1">
      <c r="A9" t="s" s="5">
        <v>20</v>
      </c>
      <c r="B9" s="3"/>
      <c r="C9" s="6">
        <v>91126600</v>
      </c>
      <c r="D9" t="s" s="5">
        <v>9</v>
      </c>
      <c r="E9" s="7">
        <v>40550</v>
      </c>
      <c r="F9" s="8">
        <v>98</v>
      </c>
      <c r="G9" t="s" s="5">
        <v>17</v>
      </c>
      <c r="H9" s="8">
        <v>28</v>
      </c>
      <c r="I9" s="9"/>
    </row>
    <row r="10" ht="13.7" customHeight="1">
      <c r="A10" t="s" s="5">
        <v>21</v>
      </c>
      <c r="B10" s="3"/>
      <c r="C10" s="6">
        <v>217986320</v>
      </c>
      <c r="D10" t="s" s="5">
        <v>9</v>
      </c>
      <c r="E10" s="7">
        <v>40373</v>
      </c>
      <c r="F10" s="8">
        <v>108</v>
      </c>
      <c r="G10" t="s" s="5">
        <v>13</v>
      </c>
      <c r="H10" s="8">
        <v>46</v>
      </c>
      <c r="I10" s="9"/>
    </row>
    <row r="11" ht="13.7" customHeight="1">
      <c r="A11" t="s" s="5">
        <v>22</v>
      </c>
      <c r="B11" s="3"/>
      <c r="C11" s="6">
        <v>97531134</v>
      </c>
      <c r="D11" t="s" s="5">
        <v>9</v>
      </c>
      <c r="E11" s="7">
        <v>40284</v>
      </c>
      <c r="F11" s="8">
        <v>117</v>
      </c>
      <c r="G11" t="s" s="5">
        <v>10</v>
      </c>
      <c r="H11" s="8">
        <v>66</v>
      </c>
      <c r="I11" s="9"/>
    </row>
    <row r="12" ht="13.7" customHeight="1">
      <c r="A12" t="s" s="5">
        <v>23</v>
      </c>
      <c r="B12" t="s" s="5">
        <v>24</v>
      </c>
      <c r="C12" s="6">
        <v>12413949</v>
      </c>
      <c r="D12" t="s" s="5">
        <v>9</v>
      </c>
      <c r="E12" s="7">
        <v>40137</v>
      </c>
      <c r="F12" s="8">
        <v>122</v>
      </c>
      <c r="G12" t="s" s="5">
        <v>10</v>
      </c>
      <c r="H12" s="8">
        <v>69</v>
      </c>
      <c r="I12" s="9"/>
    </row>
    <row r="13" ht="13.7" customHeight="1">
      <c r="A13" t="s" s="5">
        <v>25</v>
      </c>
      <c r="B13" t="s" s="5">
        <v>26</v>
      </c>
      <c r="C13" s="6">
        <v>186450317</v>
      </c>
      <c r="D13" t="s" s="5">
        <v>9</v>
      </c>
      <c r="E13" s="7">
        <v>39892</v>
      </c>
      <c r="F13" s="8">
        <v>117</v>
      </c>
      <c r="G13" t="s" s="5">
        <v>17</v>
      </c>
      <c r="H13" s="8">
        <v>41</v>
      </c>
      <c r="I13" s="9"/>
    </row>
    <row r="14" ht="13.7" customHeight="1">
      <c r="A14" t="s" s="5">
        <v>27</v>
      </c>
      <c r="B14" t="s" s="5">
        <v>28</v>
      </c>
      <c r="C14" s="6">
        <v>46598133</v>
      </c>
      <c r="D14" t="s" s="5">
        <v>9</v>
      </c>
      <c r="E14" s="7">
        <v>39696</v>
      </c>
      <c r="F14" s="8">
        <v>100</v>
      </c>
      <c r="G14" t="s" s="5">
        <v>10</v>
      </c>
      <c r="H14" s="8">
        <v>24</v>
      </c>
      <c r="I14" s="9"/>
    </row>
    <row r="15" ht="13.7" customHeight="1">
      <c r="A15" t="s" s="2">
        <v>29</v>
      </c>
      <c r="B15" t="s" s="5">
        <v>30</v>
      </c>
      <c r="C15" s="6">
        <v>457325804</v>
      </c>
      <c r="D15" t="s" s="5">
        <v>9</v>
      </c>
      <c r="E15" s="7">
        <v>39437</v>
      </c>
      <c r="F15" s="8">
        <v>124</v>
      </c>
      <c r="G15" t="s" s="5">
        <v>13</v>
      </c>
      <c r="H15" s="8">
        <v>48</v>
      </c>
      <c r="I15" s="10">
        <v>0.5610687</v>
      </c>
    </row>
    <row r="16" ht="13.7" customHeight="1">
      <c r="A16" t="s" s="5">
        <v>31</v>
      </c>
      <c r="B16" t="s" s="5">
        <v>32</v>
      </c>
      <c r="C16" s="6">
        <v>73591500</v>
      </c>
      <c r="D16" t="s" s="5">
        <v>9</v>
      </c>
      <c r="E16" s="7">
        <v>39199</v>
      </c>
      <c r="F16" s="8">
        <v>96</v>
      </c>
      <c r="G16" t="s" s="5">
        <v>17</v>
      </c>
      <c r="H16" s="8">
        <v>42</v>
      </c>
      <c r="I16" s="9"/>
    </row>
    <row r="17" ht="13.7" customHeight="1">
      <c r="A17" t="s" s="5">
        <v>33</v>
      </c>
      <c r="B17" t="s" s="5">
        <v>34</v>
      </c>
      <c r="C17" s="6">
        <v>229545589</v>
      </c>
      <c r="D17" t="s" s="5">
        <v>9</v>
      </c>
      <c r="E17" s="7">
        <v>39129</v>
      </c>
      <c r="F17" s="8">
        <v>110</v>
      </c>
      <c r="G17" t="s" s="5">
        <v>17</v>
      </c>
      <c r="H17" s="8">
        <v>35</v>
      </c>
      <c r="I17" s="9"/>
    </row>
    <row r="18" ht="13.7" customHeight="1">
      <c r="A18" t="s" s="2">
        <v>35</v>
      </c>
      <c r="B18" t="s" s="5">
        <v>36</v>
      </c>
      <c r="C18" s="6">
        <v>37721827</v>
      </c>
      <c r="D18" t="s" s="5">
        <v>9</v>
      </c>
      <c r="E18" s="7">
        <v>38961</v>
      </c>
      <c r="F18" s="8">
        <v>103</v>
      </c>
      <c r="G18" t="s" s="5">
        <v>17</v>
      </c>
      <c r="H18" s="8">
        <v>36</v>
      </c>
      <c r="I18" s="10">
        <v>0.08818342</v>
      </c>
    </row>
    <row r="19" ht="13.7" customHeight="1">
      <c r="A19" t="s" s="5">
        <v>37</v>
      </c>
      <c r="B19" t="s" s="5">
        <v>38</v>
      </c>
      <c r="C19" s="6">
        <v>163295654</v>
      </c>
      <c r="D19" t="s" s="5">
        <v>9</v>
      </c>
      <c r="E19" s="7">
        <v>38938</v>
      </c>
      <c r="F19" s="8">
        <v>129</v>
      </c>
      <c r="G19" t="s" s="5">
        <v>17</v>
      </c>
      <c r="H19" s="8">
        <v>66</v>
      </c>
      <c r="I19" s="9"/>
    </row>
    <row r="20" ht="13.7" customHeight="1">
      <c r="A20" t="s" s="5">
        <v>39</v>
      </c>
      <c r="B20" t="s" s="5">
        <v>40</v>
      </c>
      <c r="C20" s="6">
        <v>49610898</v>
      </c>
      <c r="D20" t="s" s="5">
        <v>9</v>
      </c>
      <c r="E20" s="7">
        <v>38926</v>
      </c>
      <c r="F20" s="8">
        <v>89</v>
      </c>
      <c r="G20" t="s" s="5">
        <v>13</v>
      </c>
      <c r="H20" s="8">
        <v>59</v>
      </c>
      <c r="I20" s="9"/>
    </row>
    <row r="21" ht="13.7" customHeight="1">
      <c r="A21" t="s" s="5">
        <v>41</v>
      </c>
      <c r="B21" t="s" s="5">
        <v>42</v>
      </c>
      <c r="C21" s="6">
        <v>15466961</v>
      </c>
      <c r="D21" t="s" s="5">
        <v>9</v>
      </c>
      <c r="E21" s="7">
        <v>38653</v>
      </c>
      <c r="F21" s="8">
        <v>102</v>
      </c>
      <c r="G21" t="s" s="5">
        <v>10</v>
      </c>
      <c r="H21" s="8">
        <v>61</v>
      </c>
      <c r="I21" s="9"/>
    </row>
    <row r="22" ht="13.7" customHeight="1">
      <c r="A22" t="s" s="5">
        <v>43</v>
      </c>
      <c r="B22" t="s" s="5">
        <v>44</v>
      </c>
      <c r="C22" s="6">
        <v>60437727</v>
      </c>
      <c r="D22" t="s" s="5">
        <v>9</v>
      </c>
      <c r="E22" s="7">
        <v>38611</v>
      </c>
      <c r="F22" s="8">
        <v>122</v>
      </c>
      <c r="G22" t="s" s="5">
        <v>10</v>
      </c>
      <c r="H22" s="8">
        <v>62</v>
      </c>
      <c r="I22" s="9"/>
    </row>
    <row r="23" ht="13.7" customHeight="1">
      <c r="A23" t="s" s="2">
        <v>45</v>
      </c>
      <c r="B23" t="s" s="5">
        <v>30</v>
      </c>
      <c r="C23" s="6">
        <v>331323410</v>
      </c>
      <c r="D23" t="s" s="5">
        <v>9</v>
      </c>
      <c r="E23" s="7">
        <v>38310</v>
      </c>
      <c r="F23" s="8">
        <v>130</v>
      </c>
      <c r="G23" t="s" s="5">
        <v>13</v>
      </c>
      <c r="H23" s="8">
        <v>39</v>
      </c>
      <c r="I23" s="10">
        <v>0.2511628</v>
      </c>
    </row>
    <row r="24" ht="13.7" customHeight="1">
      <c r="A24" t="s" s="5">
        <v>46</v>
      </c>
      <c r="B24" t="s" s="5">
        <v>47</v>
      </c>
      <c r="C24" s="6">
        <v>59165300</v>
      </c>
      <c r="D24" t="s" s="5">
        <v>9</v>
      </c>
      <c r="E24" s="7">
        <v>37876</v>
      </c>
      <c r="F24" s="8">
        <v>116</v>
      </c>
      <c r="G24" t="s" s="5">
        <v>17</v>
      </c>
      <c r="H24" s="8">
        <v>61</v>
      </c>
      <c r="I24" s="9"/>
    </row>
    <row r="25" ht="13.7" customHeight="1">
      <c r="A25" t="s" s="2">
        <v>48</v>
      </c>
      <c r="B25" t="s" s="5">
        <v>49</v>
      </c>
      <c r="C25" s="6">
        <v>32531759</v>
      </c>
      <c r="D25" t="s" s="5">
        <v>9</v>
      </c>
      <c r="E25" s="7">
        <v>37596</v>
      </c>
      <c r="F25" s="8">
        <v>105</v>
      </c>
      <c r="G25" t="s" s="5">
        <v>10</v>
      </c>
      <c r="H25" s="8">
        <v>83</v>
      </c>
      <c r="I25" s="10">
        <v>0.4250797</v>
      </c>
    </row>
    <row r="26" ht="13.7" customHeight="1">
      <c r="A26" t="s" s="5">
        <v>50</v>
      </c>
      <c r="B26" t="s" s="5">
        <v>51</v>
      </c>
      <c r="C26" s="6">
        <v>77628265</v>
      </c>
      <c r="D26" t="s" s="5">
        <v>9</v>
      </c>
      <c r="E26" s="7">
        <v>37421</v>
      </c>
      <c r="F26" s="8">
        <v>134</v>
      </c>
      <c r="G26" t="s" s="5">
        <v>10</v>
      </c>
      <c r="H26" s="8">
        <v>51</v>
      </c>
      <c r="I26" s="9"/>
    </row>
    <row r="27" ht="13.7" customHeight="1">
      <c r="A27" t="s" s="5">
        <v>52</v>
      </c>
      <c r="B27" t="s" s="5">
        <v>53</v>
      </c>
      <c r="C27" s="6">
        <v>62097495</v>
      </c>
      <c r="D27" t="s" s="5">
        <v>9</v>
      </c>
      <c r="E27" s="7">
        <v>37120</v>
      </c>
      <c r="F27" s="8">
        <v>129</v>
      </c>
      <c r="G27" t="s" s="5">
        <v>10</v>
      </c>
      <c r="H27" s="8">
        <v>36</v>
      </c>
      <c r="I27" s="9"/>
    </row>
    <row r="28" ht="13.7" customHeight="1">
      <c r="A28" t="s" s="5">
        <v>54</v>
      </c>
      <c r="B28" t="s" s="5">
        <v>55</v>
      </c>
      <c r="C28" s="6">
        <v>124715863</v>
      </c>
      <c r="D28" t="s" s="5">
        <v>9</v>
      </c>
      <c r="E28" s="7">
        <v>36882</v>
      </c>
      <c r="F28" s="8">
        <v>125</v>
      </c>
      <c r="G28" t="s" s="5">
        <v>17</v>
      </c>
      <c r="H28" s="8">
        <v>42</v>
      </c>
      <c r="I28" s="9"/>
    </row>
    <row r="29" ht="13.7" customHeight="1">
      <c r="A29" t="s" s="5">
        <v>56</v>
      </c>
      <c r="B29" t="s" s="5">
        <v>57</v>
      </c>
      <c r="C29" s="6">
        <v>232643008</v>
      </c>
      <c r="D29" t="s" s="5">
        <v>9</v>
      </c>
      <c r="E29" s="7">
        <v>36686</v>
      </c>
      <c r="F29" s="8">
        <v>117</v>
      </c>
      <c r="G29" t="s" s="5">
        <v>17</v>
      </c>
      <c r="H29" s="8">
        <v>35</v>
      </c>
      <c r="I29" s="9"/>
    </row>
    <row r="30" ht="13.7" customHeight="1">
      <c r="A30" t="s" s="5">
        <v>58</v>
      </c>
      <c r="B30" t="s" s="5">
        <v>59</v>
      </c>
      <c r="C30" s="6">
        <v>16640210</v>
      </c>
      <c r="D30" t="s" s="5">
        <v>9</v>
      </c>
      <c r="E30" s="7">
        <v>36455</v>
      </c>
      <c r="F30" s="8">
        <v>121</v>
      </c>
      <c r="G30" t="s" s="5">
        <v>10</v>
      </c>
      <c r="H30" s="8">
        <v>70</v>
      </c>
      <c r="I30" s="9"/>
    </row>
    <row r="31" ht="13.7" customHeight="1">
      <c r="A31" t="s" s="5">
        <v>60</v>
      </c>
      <c r="B31" t="s" s="5">
        <v>61</v>
      </c>
      <c r="C31" s="6">
        <v>96398826</v>
      </c>
      <c r="D31" t="s" s="5">
        <v>9</v>
      </c>
      <c r="E31" s="7">
        <v>36217</v>
      </c>
      <c r="F31" s="8">
        <v>123</v>
      </c>
      <c r="G31" t="s" s="5">
        <v>10</v>
      </c>
      <c r="H31" s="8">
        <v>19</v>
      </c>
      <c r="I31" s="9"/>
    </row>
    <row r="32" ht="13.7" customHeight="1">
      <c r="A32" t="s" s="5">
        <v>62</v>
      </c>
      <c r="B32" t="s" s="5">
        <v>63</v>
      </c>
      <c r="C32" s="6">
        <v>103891409</v>
      </c>
      <c r="D32" t="s" s="5">
        <v>9</v>
      </c>
      <c r="E32" s="7">
        <v>36014</v>
      </c>
      <c r="F32" s="8">
        <v>99</v>
      </c>
      <c r="G32" t="s" s="5">
        <v>10</v>
      </c>
      <c r="H32" s="8">
        <v>52</v>
      </c>
      <c r="I32" s="9"/>
    </row>
    <row r="33" ht="13.7" customHeight="1">
      <c r="A33" t="s" s="5">
        <v>64</v>
      </c>
      <c r="B33" t="s" s="5">
        <v>65</v>
      </c>
      <c r="C33" s="6">
        <v>198750909</v>
      </c>
      <c r="D33" t="s" s="5">
        <v>9</v>
      </c>
      <c r="E33" s="7">
        <v>35895</v>
      </c>
      <c r="F33" s="8">
        <v>120</v>
      </c>
      <c r="G33" t="s" s="5">
        <v>17</v>
      </c>
      <c r="H33" s="8">
        <v>54</v>
      </c>
      <c r="I33" s="9"/>
    </row>
    <row r="34" ht="13.7" customHeight="1">
      <c r="A34" t="s" s="2">
        <v>66</v>
      </c>
      <c r="B34" t="s" s="5">
        <v>67</v>
      </c>
      <c r="C34" s="6">
        <v>241200000</v>
      </c>
      <c r="D34" t="s" s="5">
        <v>9</v>
      </c>
      <c r="E34" s="7">
        <v>35608</v>
      </c>
      <c r="F34" s="8">
        <v>140</v>
      </c>
      <c r="G34" t="s" s="5">
        <v>10</v>
      </c>
      <c r="H34" s="8">
        <v>82</v>
      </c>
      <c r="I34" s="10">
        <v>-0.268254</v>
      </c>
    </row>
    <row r="35" ht="13.7" customHeight="1">
      <c r="A35" t="s" s="2">
        <v>68</v>
      </c>
      <c r="B35" t="s" s="5">
        <v>69</v>
      </c>
      <c r="C35" s="6">
        <v>224117573</v>
      </c>
      <c r="D35" t="s" s="5">
        <v>9</v>
      </c>
      <c r="E35" s="7">
        <v>35587</v>
      </c>
      <c r="F35" s="8">
        <v>115</v>
      </c>
      <c r="G35" t="s" s="5">
        <v>10</v>
      </c>
      <c r="H35" s="8">
        <v>52</v>
      </c>
      <c r="I35" s="10">
        <v>-0.4508816</v>
      </c>
    </row>
    <row r="36" ht="13.7" customHeight="1">
      <c r="A36" t="s" s="5">
        <v>70</v>
      </c>
      <c r="B36" t="s" s="5">
        <v>71</v>
      </c>
      <c r="C36" s="6">
        <v>336069511</v>
      </c>
      <c r="D36" t="s" s="5">
        <v>9</v>
      </c>
      <c r="E36" s="7">
        <v>35223</v>
      </c>
      <c r="F36" s="8">
        <v>136</v>
      </c>
      <c r="G36" t="s" s="5">
        <v>10</v>
      </c>
      <c r="H36" s="8">
        <v>58</v>
      </c>
      <c r="I36" s="9"/>
    </row>
    <row r="37" ht="13.7" customHeight="1">
      <c r="A37" t="s" s="2">
        <v>72</v>
      </c>
      <c r="B37" t="s" s="5">
        <v>73</v>
      </c>
      <c r="C37" s="6">
        <v>49800000</v>
      </c>
      <c r="D37" t="s" s="5">
        <v>9</v>
      </c>
      <c r="E37" s="7">
        <v>34999</v>
      </c>
      <c r="F37" s="8">
        <v>111</v>
      </c>
      <c r="G37" t="s" s="5">
        <v>10</v>
      </c>
      <c r="H37" s="8">
        <v>82</v>
      </c>
      <c r="I37" s="10">
        <v>0.2639821</v>
      </c>
    </row>
    <row r="38" ht="13.7" customHeight="1">
      <c r="A38" t="s" s="5">
        <v>74</v>
      </c>
      <c r="B38" s="3"/>
      <c r="C38" s="6">
        <v>14942422</v>
      </c>
      <c r="D38" t="s" s="5">
        <v>9</v>
      </c>
      <c r="E38" s="7">
        <v>34810</v>
      </c>
      <c r="F38" s="8">
        <v>138</v>
      </c>
      <c r="G38" t="s" s="5">
        <v>10</v>
      </c>
      <c r="H38" s="3"/>
      <c r="I38" s="9"/>
    </row>
    <row r="39" ht="13.7" customHeight="1">
      <c r="A39" t="s" s="5">
        <v>75</v>
      </c>
      <c r="B39" t="s" s="5">
        <v>76</v>
      </c>
      <c r="C39" s="6">
        <v>6017509</v>
      </c>
      <c r="D39" t="s" s="5">
        <v>9</v>
      </c>
      <c r="E39" s="7">
        <v>34670</v>
      </c>
      <c r="F39" s="8">
        <v>111</v>
      </c>
      <c r="G39" t="s" s="5">
        <v>17</v>
      </c>
      <c r="H39" s="3"/>
      <c r="I39" s="9"/>
    </row>
    <row r="40" ht="13.7" customHeight="1">
      <c r="A40" t="s" s="5">
        <v>77</v>
      </c>
      <c r="B40" t="s" s="5">
        <v>78</v>
      </c>
      <c r="C40" s="6">
        <v>37784369</v>
      </c>
      <c r="D40" t="s" s="5">
        <v>9</v>
      </c>
      <c r="E40" s="7">
        <v>34544</v>
      </c>
      <c r="F40" s="8">
        <v>101</v>
      </c>
      <c r="G40" t="s" s="5">
        <v>13</v>
      </c>
      <c r="H40" s="8">
        <v>64</v>
      </c>
      <c r="I40" s="9"/>
    </row>
    <row r="41" ht="13.7" customHeight="1">
      <c r="A41" t="s" s="5">
        <v>79</v>
      </c>
      <c r="B41" t="s" s="5">
        <v>80</v>
      </c>
      <c r="C41" s="6">
        <v>27023278</v>
      </c>
      <c r="D41" t="s" s="5">
        <v>9</v>
      </c>
      <c r="E41" s="7">
        <v>34404</v>
      </c>
      <c r="F41" s="8">
        <v>95</v>
      </c>
      <c r="G41" t="s" s="5">
        <v>17</v>
      </c>
      <c r="H41" s="8">
        <v>46</v>
      </c>
      <c r="I41" s="9"/>
    </row>
    <row r="42" ht="13.7" customHeight="1">
      <c r="A42" t="s" s="5">
        <v>81</v>
      </c>
      <c r="B42" s="3"/>
      <c r="C42" s="6">
        <v>9502551</v>
      </c>
      <c r="D42" t="s" s="5">
        <v>9</v>
      </c>
      <c r="E42" s="7">
        <v>34362</v>
      </c>
      <c r="F42" s="8">
        <v>98</v>
      </c>
      <c r="G42" t="s" s="5">
        <v>10</v>
      </c>
      <c r="H42" s="8">
        <v>79</v>
      </c>
      <c r="I42" s="9"/>
    </row>
    <row r="43" ht="13.7" customHeight="1">
      <c r="A43" t="s" s="5">
        <v>82</v>
      </c>
      <c r="B43" t="s" s="5">
        <v>83</v>
      </c>
      <c r="C43" s="6">
        <v>9461630</v>
      </c>
      <c r="D43" t="s" s="5">
        <v>9</v>
      </c>
      <c r="E43" s="7">
        <v>34033</v>
      </c>
      <c r="F43" s="8">
        <v>107</v>
      </c>
      <c r="G43" t="s" s="5">
        <v>17</v>
      </c>
      <c r="H43" s="3"/>
      <c r="I43" s="9"/>
    </row>
    <row r="44" ht="13.7" customHeight="1">
      <c r="A44" t="s" s="5">
        <v>84</v>
      </c>
      <c r="B44" t="s" s="5">
        <v>85</v>
      </c>
      <c r="C44" s="6">
        <v>35208854</v>
      </c>
      <c r="D44" t="s" s="5">
        <v>9</v>
      </c>
      <c r="E44" s="7">
        <v>33844</v>
      </c>
      <c r="F44" s="8">
        <v>96</v>
      </c>
      <c r="G44" t="s" s="5">
        <v>17</v>
      </c>
      <c r="H44" s="3"/>
      <c r="I44" s="9"/>
    </row>
    <row r="45" ht="13.7" customHeight="1">
      <c r="A45" t="s" s="5">
        <v>86</v>
      </c>
      <c r="B45" s="3"/>
      <c r="C45" s="6">
        <v>14560000</v>
      </c>
      <c r="D45" t="s" s="5">
        <v>9</v>
      </c>
      <c r="E45" s="7">
        <v>33102</v>
      </c>
      <c r="F45" s="8">
        <v>125</v>
      </c>
      <c r="G45" t="s" s="5">
        <v>10</v>
      </c>
      <c r="H45" s="8">
        <v>52</v>
      </c>
      <c r="I45" s="9"/>
    </row>
    <row r="46" ht="13.7" customHeight="1">
      <c r="A46" t="s" s="5">
        <v>87</v>
      </c>
      <c r="B46" t="s" s="5">
        <v>88</v>
      </c>
      <c r="C46" s="6">
        <v>14760451</v>
      </c>
      <c r="D46" t="s" s="5">
        <v>9</v>
      </c>
      <c r="E46" s="7">
        <v>33017</v>
      </c>
      <c r="F46" s="8">
        <v>85</v>
      </c>
      <c r="G46" t="s" s="5">
        <v>17</v>
      </c>
      <c r="H46" s="3"/>
      <c r="I46" s="9"/>
    </row>
    <row r="47" ht="13.7" customHeight="1">
      <c r="A47" t="s" s="5">
        <v>89</v>
      </c>
      <c r="B47" t="s" s="5">
        <v>90</v>
      </c>
      <c r="C47" s="6">
        <v>725131</v>
      </c>
      <c r="D47" t="s" s="5">
        <v>9</v>
      </c>
      <c r="E47" s="7">
        <v>32661</v>
      </c>
      <c r="F47" s="8">
        <v>103</v>
      </c>
      <c r="G47" t="s" s="5">
        <v>10</v>
      </c>
      <c r="H47" s="8">
        <v>31</v>
      </c>
      <c r="I47" s="9"/>
    </row>
    <row r="48" ht="13.7" customHeight="1">
      <c r="A48" t="s" s="2">
        <v>91</v>
      </c>
      <c r="B48" t="s" s="5">
        <v>92</v>
      </c>
      <c r="C48" s="6">
        <v>80640528</v>
      </c>
      <c r="D48" t="s" s="5">
        <v>9</v>
      </c>
      <c r="E48" s="7">
        <v>32127</v>
      </c>
      <c r="F48" s="8">
        <v>102</v>
      </c>
      <c r="G48" t="s" s="5">
        <v>13</v>
      </c>
      <c r="H48" s="8">
        <v>83</v>
      </c>
      <c r="I48" s="10">
        <v>0.4923313</v>
      </c>
    </row>
    <row r="49" ht="13.7" customHeight="1">
      <c r="A49" t="s" s="2">
        <v>93</v>
      </c>
      <c r="B49" t="s" s="5">
        <v>94</v>
      </c>
      <c r="C49" s="6">
        <v>22847000</v>
      </c>
      <c r="D49" t="s" s="5">
        <v>9</v>
      </c>
      <c r="E49" s="7">
        <v>31849</v>
      </c>
      <c r="F49" s="8">
        <v>93</v>
      </c>
      <c r="G49" t="s" s="5">
        <v>17</v>
      </c>
      <c r="H49" s="8">
        <v>68</v>
      </c>
      <c r="I49" s="10">
        <v>-0.1158301</v>
      </c>
    </row>
    <row r="50" ht="13.7" customHeight="1">
      <c r="A50" t="s" s="5">
        <v>95</v>
      </c>
      <c r="B50" t="s" s="5">
        <v>96</v>
      </c>
      <c r="C50" s="6">
        <v>41382841</v>
      </c>
      <c r="D50" t="s" s="5">
        <v>9</v>
      </c>
      <c r="E50" s="7">
        <v>31695</v>
      </c>
      <c r="F50" s="8">
        <v>103</v>
      </c>
      <c r="G50" t="s" s="5">
        <v>17</v>
      </c>
      <c r="H50" s="8">
        <v>74</v>
      </c>
      <c r="I50" s="9"/>
    </row>
    <row r="51" ht="13.7" customHeight="1">
      <c r="A51" t="s" s="5">
        <v>97</v>
      </c>
      <c r="B51" t="s" s="5">
        <v>98</v>
      </c>
      <c r="C51" s="6">
        <v>1400000</v>
      </c>
      <c r="D51" t="s" s="5">
        <v>9</v>
      </c>
      <c r="E51" s="7">
        <v>31037</v>
      </c>
      <c r="F51" s="8">
        <v>120</v>
      </c>
      <c r="G51" t="s" s="5">
        <v>10</v>
      </c>
      <c r="H51" s="3"/>
      <c r="I51" s="9"/>
    </row>
    <row r="52" ht="13.7" customHeight="1">
      <c r="A52" t="s" s="5">
        <v>99</v>
      </c>
      <c r="B52" s="3"/>
      <c r="C52" s="6">
        <v>25928721</v>
      </c>
      <c r="D52" t="s" s="5">
        <v>100</v>
      </c>
      <c r="E52" s="7">
        <v>31030</v>
      </c>
      <c r="F52" s="8">
        <v>100</v>
      </c>
      <c r="G52" t="s" s="5">
        <v>10</v>
      </c>
      <c r="H52" s="3"/>
      <c r="I52" s="9"/>
    </row>
    <row r="53" ht="13.7" customHeight="1">
      <c r="A53" t="s" s="5">
        <v>101</v>
      </c>
      <c r="B53" t="s" s="5">
        <v>102</v>
      </c>
      <c r="C53" s="6">
        <v>5400000</v>
      </c>
      <c r="D53" t="s" s="5">
        <v>9</v>
      </c>
      <c r="E53" s="7">
        <v>30764</v>
      </c>
      <c r="F53" s="8">
        <v>108</v>
      </c>
      <c r="G53" t="s" s="5">
        <v>13</v>
      </c>
      <c r="H53" s="3"/>
      <c r="I53" s="9"/>
    </row>
    <row r="54" ht="13.7" customHeight="1">
      <c r="A54" t="s" s="5">
        <v>103</v>
      </c>
      <c r="B54" t="s" s="5">
        <v>104</v>
      </c>
      <c r="C54" s="6">
        <v>16800000</v>
      </c>
      <c r="D54" t="s" s="5">
        <v>9</v>
      </c>
      <c r="E54" s="7">
        <v>30435</v>
      </c>
      <c r="F54" s="8">
        <v>99</v>
      </c>
      <c r="G54" t="s" s="5">
        <v>10</v>
      </c>
      <c r="H54" s="8">
        <v>66</v>
      </c>
      <c r="I54" s="9"/>
    </row>
    <row r="55" ht="13.7" customHeight="1">
      <c r="A55" t="s" s="5">
        <v>105</v>
      </c>
      <c r="B55" t="s" s="5">
        <v>104</v>
      </c>
      <c r="C55" s="6">
        <v>27092880</v>
      </c>
      <c r="D55" t="s" s="5">
        <v>100</v>
      </c>
      <c r="E55" s="7">
        <v>30176</v>
      </c>
      <c r="F55" s="8">
        <v>90</v>
      </c>
      <c r="G55" t="s" s="5">
        <v>10</v>
      </c>
      <c r="H55" s="8">
        <v>67</v>
      </c>
      <c r="I55" s="9"/>
    </row>
  </sheetData>
  <conditionalFormatting sqref="C2:C55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75"/>
  <sheetViews>
    <sheetView workbookViewId="0" showGridLines="0" defaultGridColor="1"/>
  </sheetViews>
  <sheetFormatPr defaultColWidth="10.8333" defaultRowHeight="15" customHeight="1" outlineLevelRow="0" outlineLevelCol="0"/>
  <cols>
    <col min="1" max="1" width="31.5" style="11" customWidth="1"/>
    <col min="2" max="2" width="8.5" style="11" customWidth="1"/>
    <col min="3" max="3" width="6.35156" style="11" customWidth="1"/>
    <col min="4" max="4" width="11.6719" style="11" customWidth="1"/>
    <col min="5" max="5" width="10.8516" style="11" customWidth="1"/>
    <col min="6" max="6" width="31.6719" style="11" customWidth="1"/>
    <col min="7" max="7" hidden="1" width="10.8333" style="11" customWidth="1"/>
    <col min="8" max="8" width="4.85156" style="11" customWidth="1"/>
    <col min="9" max="9" width="28" style="11" customWidth="1"/>
    <col min="10" max="10" width="5" style="11" customWidth="1"/>
    <col min="11" max="11" width="19.5" style="11" customWidth="1"/>
    <col min="12" max="13" hidden="1" width="10.8333" style="11" customWidth="1"/>
    <col min="14" max="14" width="10.8516" style="11" customWidth="1"/>
    <col min="15" max="15" width="20.3516" style="11" customWidth="1"/>
    <col min="16" max="18" width="10.8516" style="11" customWidth="1"/>
    <col min="19" max="256" width="10.8516" style="11" customWidth="1"/>
  </cols>
  <sheetData>
    <row r="1" ht="17" customHeight="1">
      <c r="A1" t="s" s="2">
        <v>0</v>
      </c>
      <c r="B1" t="s" s="2">
        <v>106</v>
      </c>
      <c r="C1" t="s" s="2">
        <v>107</v>
      </c>
      <c r="D1" t="s" s="2">
        <v>108</v>
      </c>
      <c r="E1" t="s" s="2">
        <v>109</v>
      </c>
      <c r="F1" s="12"/>
      <c r="G1" t="s" s="2">
        <v>110</v>
      </c>
      <c r="H1" t="s" s="2">
        <v>111</v>
      </c>
      <c r="I1" t="s" s="13">
        <v>112</v>
      </c>
      <c r="J1" t="s" s="2">
        <v>113</v>
      </c>
      <c r="K1" t="s" s="13">
        <v>114</v>
      </c>
      <c r="L1" t="s" s="2">
        <v>115</v>
      </c>
      <c r="M1" t="s" s="13">
        <v>116</v>
      </c>
      <c r="N1" t="s" s="2">
        <v>117</v>
      </c>
      <c r="O1" t="s" s="13">
        <v>116</v>
      </c>
      <c r="P1" t="s" s="13">
        <v>118</v>
      </c>
      <c r="Q1" t="s" s="13">
        <v>119</v>
      </c>
      <c r="R1" s="14">
        <f>LEN(E1)+LEN(G1)+LEN(H1)+LEN(I1)+LEN(J1)+LEN(K1)+LEN(L1)+LEN(M1)+LEN(P1)+LEN(Q1)</f>
        <v>67</v>
      </c>
    </row>
    <row r="2" ht="17" customHeight="1">
      <c r="A2" t="s" s="5">
        <v>120</v>
      </c>
      <c r="B2" s="8">
        <v>1</v>
      </c>
      <c r="C2" s="8">
        <v>17</v>
      </c>
      <c r="D2" s="6">
        <f>INDEX('Sheet4'!I1:I85,MATCH(A2,'Sheet4'!A1:A85,0))/1000000</f>
        <v>0</v>
      </c>
      <c r="E2" t="s" s="2">
        <v>109</v>
      </c>
      <c r="F2" t="s" s="2">
        <v>121</v>
      </c>
      <c r="G2" t="s" s="5">
        <v>122</v>
      </c>
      <c r="H2" t="s" s="2">
        <v>111</v>
      </c>
      <c r="I2" t="s" s="13">
        <v>123</v>
      </c>
      <c r="J2" t="s" s="2">
        <v>113</v>
      </c>
      <c r="K2" t="s" s="2">
        <v>124</v>
      </c>
      <c r="L2" t="s" s="2">
        <v>115</v>
      </c>
      <c r="M2" s="12"/>
      <c r="N2" t="s" s="2">
        <v>125</v>
      </c>
      <c r="O2" t="s" s="2">
        <v>126</v>
      </c>
      <c r="P2" s="12"/>
      <c r="Q2" s="12"/>
      <c r="R2" s="12"/>
    </row>
    <row r="3" ht="17" customHeight="1">
      <c r="A3" t="s" s="5">
        <v>127</v>
      </c>
      <c r="B3" s="8">
        <v>2</v>
      </c>
      <c r="C3" t="s" s="5">
        <v>128</v>
      </c>
      <c r="D3" s="6">
        <f>INDEX('Sheet4'!I1:I85,MATCH(A3,'Sheet4'!A1:A85,0))/1000000</f>
        <v>0</v>
      </c>
      <c r="E3" t="s" s="2">
        <v>109</v>
      </c>
      <c r="F3" t="s" s="2">
        <v>129</v>
      </c>
      <c r="G3" t="s" s="5">
        <v>130</v>
      </c>
      <c r="H3" t="s" s="2">
        <v>111</v>
      </c>
      <c r="I3" t="s" s="13">
        <v>131</v>
      </c>
      <c r="J3" t="s" s="2">
        <v>113</v>
      </c>
      <c r="K3" t="s" s="2">
        <v>132</v>
      </c>
      <c r="L3" t="s" s="2">
        <v>115</v>
      </c>
      <c r="M3" s="12"/>
      <c r="N3" t="s" s="2">
        <v>125</v>
      </c>
      <c r="O3" t="s" s="2">
        <v>133</v>
      </c>
      <c r="P3" t="s" s="13">
        <v>118</v>
      </c>
      <c r="Q3" s="12"/>
      <c r="R3" s="14">
        <f>LEN(E3)+LEN(G3)+LEN(H3)+LEN(I3)+LEN(J3)+LEN(K3)+LEN(L3)+LEN(M3)+LEN(P3)+LEN(Q3)</f>
        <v>117</v>
      </c>
    </row>
    <row r="4" ht="17" customHeight="1">
      <c r="A4" t="s" s="5">
        <v>134</v>
      </c>
      <c r="B4" s="8">
        <v>3</v>
      </c>
      <c r="C4" s="8">
        <v>73</v>
      </c>
      <c r="D4" s="6">
        <f>INDEX('Sheet4'!I1:I85,MATCH(A4,'Sheet4'!A1:A85,0))/1000000</f>
        <v>0</v>
      </c>
      <c r="E4" t="s" s="2">
        <v>109</v>
      </c>
      <c r="F4" t="s" s="2">
        <v>135</v>
      </c>
      <c r="G4" t="s" s="5">
        <v>136</v>
      </c>
      <c r="H4" t="s" s="2">
        <v>111</v>
      </c>
      <c r="I4" t="s" s="13">
        <v>137</v>
      </c>
      <c r="J4" t="s" s="2">
        <v>113</v>
      </c>
      <c r="K4" t="s" s="2">
        <v>138</v>
      </c>
      <c r="L4" t="s" s="2">
        <v>115</v>
      </c>
      <c r="M4" s="12"/>
      <c r="N4" t="s" s="2">
        <v>125</v>
      </c>
      <c r="O4" t="s" s="2">
        <v>139</v>
      </c>
      <c r="P4" t="s" s="13">
        <v>118</v>
      </c>
      <c r="Q4" s="12"/>
      <c r="R4" s="14">
        <f>LEN(E4)+LEN(G4)+LEN(H4)+LEN(I4)+LEN(J4)+LEN(K4)+LEN(L4)+LEN(M4)+LEN(P4)+LEN(Q4)</f>
        <v>131</v>
      </c>
    </row>
    <row r="5" ht="17" customHeight="1">
      <c r="A5" t="s" s="5">
        <v>140</v>
      </c>
      <c r="B5" s="8">
        <v>4</v>
      </c>
      <c r="C5" t="s" s="5">
        <v>128</v>
      </c>
      <c r="D5" s="6">
        <f>INDEX('Sheet4'!I1:I85,MATCH(A5,'Sheet4'!A1:A85,0))/1000000</f>
        <v>0.004526</v>
      </c>
      <c r="E5" t="s" s="2">
        <v>109</v>
      </c>
      <c r="F5" t="s" s="2">
        <v>141</v>
      </c>
      <c r="G5" t="s" s="5">
        <v>142</v>
      </c>
      <c r="H5" t="s" s="2">
        <v>111</v>
      </c>
      <c r="I5" t="s" s="13">
        <v>143</v>
      </c>
      <c r="J5" t="s" s="2">
        <v>113</v>
      </c>
      <c r="K5" t="s" s="2">
        <v>144</v>
      </c>
      <c r="L5" t="s" s="2">
        <v>115</v>
      </c>
      <c r="M5" s="12"/>
      <c r="N5" t="s" s="2">
        <v>125</v>
      </c>
      <c r="O5" t="s" s="2">
        <v>145</v>
      </c>
      <c r="P5" t="s" s="13">
        <v>118</v>
      </c>
      <c r="Q5" s="12"/>
      <c r="R5" s="14">
        <f>LEN(E5)+LEN(G5)+LEN(H5)+LEN(I5)+LEN(J5)+LEN(K5)+LEN(L5)+LEN(M5)+LEN(P5)+LEN(Q5)</f>
        <v>129</v>
      </c>
    </row>
    <row r="6" ht="17" customHeight="1">
      <c r="A6" t="s" s="5">
        <v>146</v>
      </c>
      <c r="B6" s="8">
        <v>5</v>
      </c>
      <c r="C6" s="8">
        <v>30</v>
      </c>
      <c r="D6" s="6">
        <f>INDEX('Sheet4'!I1:I85,MATCH(A6,'Sheet4'!A1:A85,0))/1000000</f>
        <v>0</v>
      </c>
      <c r="E6" t="s" s="2">
        <v>109</v>
      </c>
      <c r="F6" t="s" s="2">
        <v>147</v>
      </c>
      <c r="G6" t="s" s="5">
        <v>148</v>
      </c>
      <c r="H6" t="s" s="2">
        <v>111</v>
      </c>
      <c r="I6" t="s" s="13">
        <v>149</v>
      </c>
      <c r="J6" t="s" s="2">
        <v>113</v>
      </c>
      <c r="K6" t="s" s="2">
        <v>150</v>
      </c>
      <c r="L6" t="s" s="2">
        <v>115</v>
      </c>
      <c r="M6" s="12"/>
      <c r="N6" t="s" s="2">
        <v>125</v>
      </c>
      <c r="O6" t="s" s="2">
        <v>151</v>
      </c>
      <c r="P6" t="s" s="13">
        <v>118</v>
      </c>
      <c r="Q6" s="12"/>
      <c r="R6" s="14">
        <f>LEN(E6)+LEN(G6)+LEN(H6)+LEN(I6)+LEN(J6)+LEN(K6)+LEN(L6)+LEN(M6)+LEN(P6)+LEN(Q6)</f>
        <v>109</v>
      </c>
    </row>
    <row r="7" ht="17" customHeight="1">
      <c r="A7" t="s" s="5">
        <v>152</v>
      </c>
      <c r="B7" s="8">
        <v>6</v>
      </c>
      <c r="C7" s="8">
        <v>3</v>
      </c>
      <c r="D7" s="6">
        <f>INDEX('Sheet4'!I1:I85,MATCH(A7,'Sheet4'!A1:A85,0))/1000000</f>
        <v>0</v>
      </c>
      <c r="E7" t="s" s="2">
        <v>109</v>
      </c>
      <c r="F7" t="s" s="2">
        <v>153</v>
      </c>
      <c r="G7" t="s" s="5">
        <v>154</v>
      </c>
      <c r="H7" t="s" s="2">
        <v>111</v>
      </c>
      <c r="I7" t="s" s="13">
        <v>155</v>
      </c>
      <c r="J7" t="s" s="2">
        <v>113</v>
      </c>
      <c r="K7" t="s" s="2">
        <v>156</v>
      </c>
      <c r="L7" t="s" s="2">
        <v>115</v>
      </c>
      <c r="M7" s="12"/>
      <c r="N7" t="s" s="2">
        <v>125</v>
      </c>
      <c r="O7" t="s" s="2">
        <v>157</v>
      </c>
      <c r="P7" t="s" s="13">
        <v>118</v>
      </c>
      <c r="Q7" s="12"/>
      <c r="R7" s="14">
        <f>LEN(E7)+LEN(G7)+LEN(H7)+LEN(I7)+LEN(J7)+LEN(K7)+LEN(L7)+LEN(M7)+LEN(P7)+LEN(Q7)</f>
        <v>123</v>
      </c>
    </row>
    <row r="8" ht="17" customHeight="1">
      <c r="A8" t="s" s="5">
        <v>158</v>
      </c>
      <c r="B8" s="8">
        <v>7</v>
      </c>
      <c r="C8" s="8">
        <v>9</v>
      </c>
      <c r="D8" s="6">
        <f>INDEX('Sheet4'!I1:I85,MATCH(A8,'Sheet4'!A1:A85,0))/1000000</f>
        <v>0</v>
      </c>
      <c r="E8" t="s" s="2">
        <v>109</v>
      </c>
      <c r="F8" t="s" s="2">
        <v>159</v>
      </c>
      <c r="G8" t="s" s="5">
        <v>160</v>
      </c>
      <c r="H8" t="s" s="2">
        <v>111</v>
      </c>
      <c r="I8" t="s" s="13">
        <v>161</v>
      </c>
      <c r="J8" t="s" s="2">
        <v>113</v>
      </c>
      <c r="K8" t="s" s="2">
        <v>162</v>
      </c>
      <c r="L8" t="s" s="2">
        <v>115</v>
      </c>
      <c r="M8" s="12"/>
      <c r="N8" t="s" s="2">
        <v>125</v>
      </c>
      <c r="O8" t="s" s="2">
        <v>163</v>
      </c>
      <c r="P8" t="s" s="13">
        <v>118</v>
      </c>
      <c r="Q8" s="12"/>
      <c r="R8" s="14">
        <f>LEN(E8)+LEN(G8)+LEN(H8)+LEN(I8)+LEN(J8)+LEN(K8)+LEN(L8)+LEN(M8)+LEN(P8)+LEN(Q8)</f>
        <v>162</v>
      </c>
    </row>
    <row r="9" ht="17" customHeight="1">
      <c r="A9" t="s" s="5">
        <v>164</v>
      </c>
      <c r="B9" s="8">
        <v>8</v>
      </c>
      <c r="C9" s="8">
        <v>27</v>
      </c>
      <c r="D9" s="6">
        <f>INDEX('Sheet4'!I1:I85,MATCH(A9,'Sheet4'!A1:A85,0))/1000000</f>
        <v>0</v>
      </c>
      <c r="E9" t="s" s="2">
        <v>109</v>
      </c>
      <c r="F9" t="s" s="2">
        <v>165</v>
      </c>
      <c r="G9" t="s" s="5">
        <v>166</v>
      </c>
      <c r="H9" t="s" s="2">
        <v>111</v>
      </c>
      <c r="I9" t="s" s="13">
        <v>167</v>
      </c>
      <c r="J9" t="s" s="2">
        <v>113</v>
      </c>
      <c r="K9" t="s" s="2">
        <v>168</v>
      </c>
      <c r="L9" t="s" s="2">
        <v>115</v>
      </c>
      <c r="M9" s="12"/>
      <c r="N9" t="s" s="2">
        <v>125</v>
      </c>
      <c r="O9" t="s" s="13">
        <v>169</v>
      </c>
      <c r="P9" t="s" s="13">
        <v>118</v>
      </c>
      <c r="Q9" s="12"/>
      <c r="R9" s="14">
        <f>LEN(E9)+LEN(G9)+LEN(H9)+LEN(I9)+LEN(J9)+LEN(K9)+LEN(L9)+LEN(M9)+LEN(P9)+LEN(Q9)</f>
        <v>140</v>
      </c>
    </row>
    <row r="10" ht="17" customHeight="1">
      <c r="A10" t="s" s="5">
        <v>170</v>
      </c>
      <c r="B10" s="8">
        <v>9</v>
      </c>
      <c r="C10" s="8">
        <v>47</v>
      </c>
      <c r="D10" s="6">
        <f>INDEX('Sheet4'!I1:I85,MATCH(A10,'Sheet4'!A1:A85,0))/1000000</f>
        <v>0</v>
      </c>
      <c r="E10" t="s" s="2">
        <v>109</v>
      </c>
      <c r="F10" t="s" s="2">
        <v>171</v>
      </c>
      <c r="G10" t="s" s="5">
        <v>172</v>
      </c>
      <c r="H10" t="s" s="2">
        <v>111</v>
      </c>
      <c r="I10" t="s" s="13">
        <v>173</v>
      </c>
      <c r="J10" t="s" s="2">
        <v>113</v>
      </c>
      <c r="K10" t="s" s="2">
        <v>174</v>
      </c>
      <c r="L10" t="s" s="2">
        <v>115</v>
      </c>
      <c r="M10" s="12"/>
      <c r="N10" t="s" s="2">
        <v>125</v>
      </c>
      <c r="O10" t="s" s="2">
        <v>175</v>
      </c>
      <c r="P10" t="s" s="13">
        <v>118</v>
      </c>
      <c r="Q10" s="12"/>
      <c r="R10" s="14">
        <f>LEN(E10)+LEN(G10)+LEN(H10)+LEN(I10)+LEN(J10)+LEN(K10)+LEN(L10)+LEN(M10)+LEN(P10)+LEN(Q10)</f>
        <v>144</v>
      </c>
    </row>
    <row r="11" ht="17" customHeight="1">
      <c r="A11" t="s" s="5">
        <v>176</v>
      </c>
      <c r="B11" s="8">
        <v>10</v>
      </c>
      <c r="C11" s="8">
        <v>63</v>
      </c>
      <c r="D11" s="6">
        <f>INDEX('Sheet4'!I1:I85,MATCH(A11,'Sheet4'!A1:A85,0))/1000000</f>
        <v>0</v>
      </c>
      <c r="E11" t="s" s="2">
        <v>109</v>
      </c>
      <c r="F11" t="s" s="2">
        <v>177</v>
      </c>
      <c r="G11" t="s" s="5">
        <v>178</v>
      </c>
      <c r="H11" t="s" s="2">
        <v>111</v>
      </c>
      <c r="I11" t="s" s="13">
        <v>179</v>
      </c>
      <c r="J11" t="s" s="2">
        <v>113</v>
      </c>
      <c r="K11" t="s" s="2">
        <v>180</v>
      </c>
      <c r="L11" t="s" s="2">
        <v>115</v>
      </c>
      <c r="M11" s="12"/>
      <c r="N11" t="s" s="2">
        <v>125</v>
      </c>
      <c r="O11" t="s" s="2">
        <v>181</v>
      </c>
      <c r="P11" t="s" s="13">
        <v>118</v>
      </c>
      <c r="Q11" s="12"/>
      <c r="R11" s="14">
        <f>LEN(E11)+LEN(G11)+LEN(H11)+LEN(I11)+LEN(J11)+LEN(K11)+LEN(L11)+LEN(M11)+LEN(P11)+LEN(Q11)</f>
        <v>113</v>
      </c>
    </row>
    <row r="12" ht="17" customHeight="1">
      <c r="A12" t="s" s="5">
        <v>182</v>
      </c>
      <c r="B12" s="8">
        <v>11</v>
      </c>
      <c r="C12" s="8">
        <v>10</v>
      </c>
      <c r="D12" s="6">
        <f>INDEX('Sheet4'!I1:I85,MATCH(A12,'Sheet4'!A1:A85,0))/1000000</f>
        <v>0</v>
      </c>
      <c r="E12" t="s" s="2">
        <v>109</v>
      </c>
      <c r="F12" t="s" s="2">
        <v>183</v>
      </c>
      <c r="G12" t="s" s="5">
        <v>26</v>
      </c>
      <c r="H12" t="s" s="2">
        <v>111</v>
      </c>
      <c r="I12" t="s" s="13">
        <v>184</v>
      </c>
      <c r="J12" t="s" s="2">
        <v>113</v>
      </c>
      <c r="K12" t="s" s="2">
        <v>185</v>
      </c>
      <c r="L12" t="s" s="2">
        <v>115</v>
      </c>
      <c r="M12" s="12"/>
      <c r="N12" t="s" s="2">
        <v>125</v>
      </c>
      <c r="O12" t="s" s="2">
        <v>186</v>
      </c>
      <c r="P12" t="s" s="13">
        <v>118</v>
      </c>
      <c r="Q12" s="12"/>
      <c r="R12" s="14">
        <f>LEN(E12)+LEN(G12)+LEN(H12)+LEN(I12)+LEN(J12)+LEN(K12)+LEN(L12)+LEN(M12)+LEN(P12)+LEN(Q12)</f>
        <v>100</v>
      </c>
    </row>
    <row r="13" ht="17" customHeight="1">
      <c r="A13" t="s" s="5">
        <v>187</v>
      </c>
      <c r="B13" s="8">
        <v>12</v>
      </c>
      <c r="C13" s="8">
        <v>26</v>
      </c>
      <c r="D13" s="6">
        <f>INDEX('Sheet4'!I1:I85,MATCH(A13,'Sheet4'!A1:A85,0))/1000000</f>
        <v>0</v>
      </c>
      <c r="E13" t="s" s="2">
        <v>109</v>
      </c>
      <c r="F13" t="s" s="2">
        <v>188</v>
      </c>
      <c r="G13" t="s" s="5">
        <v>189</v>
      </c>
      <c r="H13" t="s" s="2">
        <v>111</v>
      </c>
      <c r="I13" t="s" s="13">
        <v>190</v>
      </c>
      <c r="J13" t="s" s="2">
        <v>113</v>
      </c>
      <c r="K13" t="s" s="2">
        <v>191</v>
      </c>
      <c r="L13" t="s" s="2">
        <v>115</v>
      </c>
      <c r="M13" s="12"/>
      <c r="N13" t="s" s="2">
        <v>125</v>
      </c>
      <c r="O13" t="s" s="2">
        <v>192</v>
      </c>
      <c r="P13" t="s" s="13">
        <v>118</v>
      </c>
      <c r="Q13" s="12"/>
      <c r="R13" s="14">
        <f>LEN(E13)+LEN(G13)+LEN(H13)+LEN(I13)+LEN(J13)+LEN(K13)+LEN(L13)+LEN(M13)+LEN(P13)+LEN(Q13)</f>
        <v>128</v>
      </c>
    </row>
    <row r="14" ht="17" customHeight="1">
      <c r="A14" t="s" s="5">
        <v>193</v>
      </c>
      <c r="B14" s="8">
        <v>13</v>
      </c>
      <c r="C14" s="8">
        <v>5</v>
      </c>
      <c r="D14" s="6">
        <f>INDEX('Sheet4'!I1:I85,MATCH(A14,'Sheet4'!A1:A85,0))/1000000</f>
        <v>0</v>
      </c>
      <c r="E14" t="s" s="2">
        <v>109</v>
      </c>
      <c r="F14" t="s" s="2">
        <v>194</v>
      </c>
      <c r="G14" t="s" s="5">
        <v>195</v>
      </c>
      <c r="H14" t="s" s="2">
        <v>111</v>
      </c>
      <c r="I14" t="s" s="13">
        <v>196</v>
      </c>
      <c r="J14" t="s" s="2">
        <v>113</v>
      </c>
      <c r="K14" t="s" s="2">
        <v>197</v>
      </c>
      <c r="L14" t="s" s="2">
        <v>115</v>
      </c>
      <c r="M14" s="12"/>
      <c r="N14" t="s" s="2">
        <v>125</v>
      </c>
      <c r="O14" t="s" s="2">
        <v>198</v>
      </c>
      <c r="P14" t="s" s="13">
        <v>118</v>
      </c>
      <c r="Q14" s="12"/>
      <c r="R14" s="14">
        <f>LEN(E14)+LEN(G14)+LEN(H14)+LEN(I14)+LEN(J14)+LEN(K14)+LEN(L14)+LEN(M14)+LEN(P14)+LEN(Q14)</f>
        <v>126</v>
      </c>
    </row>
    <row r="15" ht="17" customHeight="1">
      <c r="A15" t="s" s="5">
        <v>199</v>
      </c>
      <c r="B15" s="8">
        <v>14</v>
      </c>
      <c r="C15" s="8">
        <v>9</v>
      </c>
      <c r="D15" s="6">
        <f>INDEX('Sheet4'!I1:I85,MATCH(A15,'Sheet4'!A1:A85,0))/1000000</f>
        <v>0</v>
      </c>
      <c r="E15" t="s" s="2">
        <v>109</v>
      </c>
      <c r="F15" t="s" s="2">
        <v>200</v>
      </c>
      <c r="G15" t="s" s="5">
        <v>201</v>
      </c>
      <c r="H15" t="s" s="2">
        <v>111</v>
      </c>
      <c r="I15" t="s" s="13">
        <v>202</v>
      </c>
      <c r="J15" t="s" s="2">
        <v>113</v>
      </c>
      <c r="K15" t="s" s="2">
        <v>203</v>
      </c>
      <c r="L15" t="s" s="2">
        <v>115</v>
      </c>
      <c r="M15" s="12"/>
      <c r="N15" t="s" s="2">
        <v>125</v>
      </c>
      <c r="O15" t="s" s="2">
        <v>204</v>
      </c>
      <c r="P15" t="s" s="13">
        <v>118</v>
      </c>
      <c r="Q15" s="12"/>
      <c r="R15" s="14">
        <f>LEN(E15)+LEN(G15)+LEN(H15)+LEN(I15)+LEN(J15)+LEN(K15)+LEN(L15)+LEN(M15)+LEN(P15)+LEN(Q15)</f>
        <v>136</v>
      </c>
    </row>
    <row r="16" ht="17" customHeight="1">
      <c r="A16" t="s" s="5">
        <v>205</v>
      </c>
      <c r="B16" s="8">
        <v>15</v>
      </c>
      <c r="C16" s="8">
        <v>1</v>
      </c>
      <c r="D16" s="6">
        <f>INDEX('Sheet4'!I1:I85,MATCH(A16,'Sheet4'!A1:A85,0))/1000000</f>
        <v>15.392735</v>
      </c>
      <c r="E16" t="s" s="2">
        <v>109</v>
      </c>
      <c r="F16" t="s" s="2">
        <v>206</v>
      </c>
      <c r="G16" t="s" s="5">
        <v>207</v>
      </c>
      <c r="H16" t="s" s="2">
        <v>111</v>
      </c>
      <c r="I16" t="s" s="13">
        <v>208</v>
      </c>
      <c r="J16" t="s" s="2">
        <v>113</v>
      </c>
      <c r="K16" t="s" s="2">
        <v>209</v>
      </c>
      <c r="L16" t="s" s="2">
        <v>115</v>
      </c>
      <c r="M16" s="15"/>
      <c r="N16" t="s" s="2">
        <v>125</v>
      </c>
      <c r="O16" t="s" s="2">
        <v>210</v>
      </c>
      <c r="P16" t="s" s="13">
        <v>118</v>
      </c>
      <c r="Q16" s="12"/>
      <c r="R16" s="14">
        <f>LEN(E16)+LEN(G16)+LEN(H16)+LEN(I16)+LEN(J16)+LEN(K16)+LEN(L16)+LEN(M16)+LEN(P16)+LEN(Q16)</f>
        <v>111</v>
      </c>
    </row>
    <row r="17" ht="17" customHeight="1">
      <c r="A17" t="s" s="5">
        <v>211</v>
      </c>
      <c r="B17" s="8">
        <v>16</v>
      </c>
      <c r="C17" s="8">
        <v>13</v>
      </c>
      <c r="D17" s="6">
        <f>INDEX('Sheet4'!I1:I85,MATCH(A17,'Sheet4'!A1:A85,0))/1000000</f>
        <v>0</v>
      </c>
      <c r="E17" t="s" s="2">
        <v>109</v>
      </c>
      <c r="F17" t="s" s="2">
        <v>212</v>
      </c>
      <c r="G17" t="s" s="5">
        <v>213</v>
      </c>
      <c r="H17" t="s" s="2">
        <v>111</v>
      </c>
      <c r="I17" t="s" s="13">
        <v>214</v>
      </c>
      <c r="J17" t="s" s="2">
        <v>113</v>
      </c>
      <c r="K17" t="s" s="2">
        <v>215</v>
      </c>
      <c r="L17" t="s" s="2">
        <v>115</v>
      </c>
      <c r="M17" t="s" s="2">
        <v>216</v>
      </c>
      <c r="N17" t="s" s="2">
        <v>125</v>
      </c>
      <c r="O17" t="s" s="2">
        <v>217</v>
      </c>
      <c r="P17" t="s" s="13">
        <v>118</v>
      </c>
      <c r="Q17" s="12"/>
      <c r="R17" s="14">
        <f>LEN(E17)+LEN(G17)+LEN(H17)+LEN(I17)+LEN(J17)+LEN(K17)+LEN(L17)+LEN(M17)+LEN(P17)+LEN(Q17)</f>
        <v>179</v>
      </c>
    </row>
    <row r="18" ht="17" customHeight="1">
      <c r="A18" t="s" s="5">
        <v>218</v>
      </c>
      <c r="B18" s="8">
        <v>17</v>
      </c>
      <c r="C18" s="8">
        <v>85</v>
      </c>
      <c r="D18" s="6">
        <f>INDEX('Sheet4'!I1:I85,MATCH(A18,'Sheet4'!A1:A85,0))/1000000</f>
        <v>0.409929</v>
      </c>
      <c r="E18" t="s" s="2">
        <v>109</v>
      </c>
      <c r="F18" t="s" s="2">
        <v>219</v>
      </c>
      <c r="G18" t="s" s="5">
        <v>220</v>
      </c>
      <c r="H18" t="s" s="2">
        <v>111</v>
      </c>
      <c r="I18" t="s" s="13">
        <v>221</v>
      </c>
      <c r="J18" t="s" s="2">
        <v>113</v>
      </c>
      <c r="K18" t="s" s="2">
        <v>222</v>
      </c>
      <c r="L18" t="s" s="2">
        <v>115</v>
      </c>
      <c r="M18" t="s" s="2">
        <v>223</v>
      </c>
      <c r="N18" t="s" s="2">
        <v>125</v>
      </c>
      <c r="O18" t="s" s="2">
        <v>224</v>
      </c>
      <c r="P18" t="s" s="13">
        <v>118</v>
      </c>
      <c r="Q18" s="12"/>
      <c r="R18" s="14">
        <f>LEN(E18)+LEN(G18)+LEN(H18)+LEN(I18)+LEN(J18)+LEN(K18)+LEN(L18)+LEN(M18)+LEN(P18)+LEN(Q18)</f>
        <v>134</v>
      </c>
    </row>
    <row r="19" ht="17" customHeight="1">
      <c r="A19" t="s" s="5">
        <v>8</v>
      </c>
      <c r="B19" s="8">
        <v>18</v>
      </c>
      <c r="C19" s="8">
        <v>61</v>
      </c>
      <c r="D19" s="6">
        <f>INDEX('Sheet4'!I1:I85,MATCH(A19,'Sheet4'!A1:A85,0))/1000000</f>
        <v>0</v>
      </c>
      <c r="E19" t="s" s="2">
        <v>109</v>
      </c>
      <c r="F19" t="s" s="2">
        <v>225</v>
      </c>
      <c r="G19" t="s" s="5">
        <v>226</v>
      </c>
      <c r="H19" t="s" s="2">
        <v>111</v>
      </c>
      <c r="I19" t="s" s="13">
        <v>227</v>
      </c>
      <c r="J19" t="s" s="2">
        <v>113</v>
      </c>
      <c r="K19" t="s" s="2">
        <v>228</v>
      </c>
      <c r="L19" t="s" s="2">
        <v>115</v>
      </c>
      <c r="M19" s="12"/>
      <c r="N19" t="s" s="2">
        <v>125</v>
      </c>
      <c r="O19" t="s" s="2">
        <v>229</v>
      </c>
      <c r="P19" t="s" s="13">
        <v>118</v>
      </c>
      <c r="Q19" s="12"/>
      <c r="R19" s="14">
        <f>LEN(E19)+LEN(G19)+LEN(H19)+LEN(I19)+LEN(J19)+LEN(K19)+LEN(L19)+LEN(M19)+LEN(P19)+LEN(Q19)</f>
        <v>128</v>
      </c>
    </row>
    <row r="20" ht="17" customHeight="1">
      <c r="A20" t="s" s="5">
        <v>11</v>
      </c>
      <c r="B20" s="8">
        <v>19</v>
      </c>
      <c r="C20" s="8">
        <v>72</v>
      </c>
      <c r="D20" s="6">
        <f>INDEX('Sheet4'!I1:I85,MATCH(A20,'Sheet4'!A1:A85,0))/1000000</f>
        <v>206.506856</v>
      </c>
      <c r="E20" t="s" s="2">
        <v>109</v>
      </c>
      <c r="F20" t="s" s="2">
        <v>230</v>
      </c>
      <c r="G20" t="s" s="5">
        <v>231</v>
      </c>
      <c r="H20" t="s" s="2">
        <v>111</v>
      </c>
      <c r="I20" t="s" s="13">
        <v>232</v>
      </c>
      <c r="J20" t="s" s="2">
        <v>113</v>
      </c>
      <c r="K20" t="s" s="2">
        <v>233</v>
      </c>
      <c r="L20" t="s" s="2">
        <v>115</v>
      </c>
      <c r="M20" t="s" s="2">
        <v>234</v>
      </c>
      <c r="N20" t="s" s="2">
        <v>125</v>
      </c>
      <c r="O20" t="s" s="2">
        <v>235</v>
      </c>
      <c r="P20" t="s" s="13">
        <v>118</v>
      </c>
      <c r="Q20" s="12"/>
      <c r="R20" s="14">
        <f>LEN(E20)+LEN(G20)+LEN(H20)+LEN(I20)+LEN(J20)+LEN(K20)+LEN(L20)+LEN(M20)+LEN(P20)+LEN(Q20)</f>
        <v>121</v>
      </c>
    </row>
    <row r="21" ht="17" customHeight="1">
      <c r="A21" t="s" s="5">
        <v>14</v>
      </c>
      <c r="B21" s="8">
        <v>20</v>
      </c>
      <c r="C21" s="8">
        <v>16</v>
      </c>
      <c r="D21" s="6">
        <f>INDEX('Sheet4'!I1:I85,MATCH(A21,'Sheet4'!A1:A85,0))/1000000</f>
        <v>0.326535</v>
      </c>
      <c r="E21" t="s" s="2">
        <v>109</v>
      </c>
      <c r="F21" t="s" s="2">
        <v>236</v>
      </c>
      <c r="G21" t="s" s="5">
        <v>237</v>
      </c>
      <c r="H21" t="s" s="2">
        <v>111</v>
      </c>
      <c r="I21" t="s" s="13">
        <v>238</v>
      </c>
      <c r="J21" t="s" s="2">
        <v>113</v>
      </c>
      <c r="K21" t="s" s="2">
        <v>239</v>
      </c>
      <c r="L21" t="s" s="2">
        <v>115</v>
      </c>
      <c r="M21" t="s" s="2">
        <v>240</v>
      </c>
      <c r="N21" t="s" s="2">
        <v>125</v>
      </c>
      <c r="O21" t="s" s="2">
        <v>241</v>
      </c>
      <c r="P21" t="s" s="13">
        <v>118</v>
      </c>
      <c r="Q21" s="12"/>
      <c r="R21" s="14">
        <f>LEN(E21)+LEN(G21)+LEN(H21)+LEN(I21)+LEN(J21)+LEN(K21)+LEN(L21)+LEN(M21)+LEN(P21)+LEN(Q21)</f>
        <v>165</v>
      </c>
    </row>
    <row r="22" ht="17" customHeight="1">
      <c r="A22" t="s" s="5">
        <v>15</v>
      </c>
      <c r="B22" s="8">
        <v>21</v>
      </c>
      <c r="C22" s="8">
        <v>27</v>
      </c>
      <c r="D22" s="6">
        <f>INDEX('Sheet4'!I1:I85,MATCH(A22,'Sheet4'!A1:A85,0))/1000000</f>
        <v>0.463982</v>
      </c>
      <c r="E22" t="s" s="2">
        <v>109</v>
      </c>
      <c r="F22" t="s" s="2">
        <v>242</v>
      </c>
      <c r="G22" t="s" s="5">
        <v>243</v>
      </c>
      <c r="H22" t="s" s="2">
        <v>111</v>
      </c>
      <c r="I22" t="s" s="13">
        <v>244</v>
      </c>
      <c r="J22" t="s" s="2">
        <v>113</v>
      </c>
      <c r="K22" t="s" s="2">
        <v>245</v>
      </c>
      <c r="L22" t="s" s="2">
        <v>115</v>
      </c>
      <c r="M22" t="s" s="2">
        <v>246</v>
      </c>
      <c r="N22" t="s" s="2">
        <v>125</v>
      </c>
      <c r="O22" t="s" s="2">
        <v>247</v>
      </c>
      <c r="P22" t="s" s="13">
        <v>118</v>
      </c>
      <c r="Q22" s="12"/>
      <c r="R22" s="14">
        <f>LEN(E22)+LEN(G22)+LEN(H22)+LEN(I22)+LEN(J22)+LEN(K22)+LEN(L22)+LEN(M22)+LEN(P22)+LEN(Q22)</f>
        <v>170</v>
      </c>
    </row>
    <row r="23" ht="17" customHeight="1">
      <c r="A23" t="s" s="5">
        <v>16</v>
      </c>
      <c r="B23" s="8">
        <v>22</v>
      </c>
      <c r="C23" s="8">
        <v>17</v>
      </c>
      <c r="D23" s="6">
        <f>INDEX('Sheet4'!I1:I85,MATCH(A23,'Sheet4'!A1:A85,0))/1000000</f>
        <v>58.343311</v>
      </c>
      <c r="E23" t="s" s="2">
        <v>109</v>
      </c>
      <c r="F23" t="s" s="2">
        <v>248</v>
      </c>
      <c r="G23" t="s" s="5">
        <v>33</v>
      </c>
      <c r="H23" t="s" s="2">
        <v>111</v>
      </c>
      <c r="I23" t="s" s="13">
        <v>249</v>
      </c>
      <c r="J23" t="s" s="2">
        <v>113</v>
      </c>
      <c r="K23" t="s" s="2">
        <v>250</v>
      </c>
      <c r="L23" t="s" s="2">
        <v>115</v>
      </c>
      <c r="M23" t="s" s="2">
        <v>251</v>
      </c>
      <c r="N23" t="s" s="2">
        <v>125</v>
      </c>
      <c r="O23" t="s" s="2">
        <v>252</v>
      </c>
      <c r="P23" t="s" s="13">
        <v>118</v>
      </c>
      <c r="Q23" s="12"/>
      <c r="R23" s="14">
        <f>LEN(E23)+LEN(G23)+LEN(H23)+LEN(I23)+LEN(J23)+LEN(K23)+LEN(L23)+LEN(M23)+LEN(P23)+LEN(Q23)</f>
        <v>155</v>
      </c>
    </row>
    <row r="24" ht="17" customHeight="1">
      <c r="A24" t="s" s="5">
        <v>18</v>
      </c>
      <c r="B24" s="8">
        <v>23</v>
      </c>
      <c r="C24" s="8">
        <v>10</v>
      </c>
      <c r="D24" s="6">
        <f>INDEX('Sheet4'!I1:I85,MATCH(A24,'Sheet4'!A1:A85,0))/1000000</f>
        <v>0.019016</v>
      </c>
      <c r="E24" t="s" s="2">
        <v>109</v>
      </c>
      <c r="F24" t="s" s="2">
        <v>253</v>
      </c>
      <c r="G24" t="s" s="5">
        <v>254</v>
      </c>
      <c r="H24" t="s" s="2">
        <v>111</v>
      </c>
      <c r="I24" t="s" s="13">
        <v>255</v>
      </c>
      <c r="J24" t="s" s="2">
        <v>113</v>
      </c>
      <c r="K24" t="s" s="2">
        <v>209</v>
      </c>
      <c r="L24" t="s" s="2">
        <v>115</v>
      </c>
      <c r="M24" t="s" s="2">
        <v>256</v>
      </c>
      <c r="N24" t="s" s="2">
        <v>125</v>
      </c>
      <c r="O24" t="s" s="2">
        <v>256</v>
      </c>
      <c r="P24" t="s" s="13">
        <v>118</v>
      </c>
      <c r="Q24" s="12"/>
      <c r="R24" s="14">
        <f>LEN(E24)+LEN(G24)+LEN(H24)+LEN(I24)+LEN(J24)+LEN(K24)+LEN(L24)+LEN(M24)+LEN(P24)+LEN(Q24)</f>
        <v>143</v>
      </c>
    </row>
    <row r="25" ht="17" customHeight="1">
      <c r="A25" t="s" s="5">
        <v>19</v>
      </c>
      <c r="B25" s="8">
        <v>24</v>
      </c>
      <c r="C25" s="8">
        <v>46</v>
      </c>
      <c r="D25" s="6">
        <f>INDEX('Sheet4'!I1:I85,MATCH(A25,'Sheet4'!A1:A85,0))/1000000</f>
        <v>12.127063</v>
      </c>
      <c r="E25" t="s" s="2">
        <v>109</v>
      </c>
      <c r="F25" t="s" s="2">
        <v>257</v>
      </c>
      <c r="G25" t="s" s="5">
        <v>258</v>
      </c>
      <c r="H25" t="s" s="2">
        <v>111</v>
      </c>
      <c r="I25" t="s" s="13">
        <v>259</v>
      </c>
      <c r="J25" t="s" s="2">
        <v>113</v>
      </c>
      <c r="K25" t="s" s="2">
        <v>260</v>
      </c>
      <c r="L25" t="s" s="2">
        <v>115</v>
      </c>
      <c r="M25" t="s" s="2">
        <v>261</v>
      </c>
      <c r="N25" t="s" s="2">
        <v>125</v>
      </c>
      <c r="O25" t="s" s="2">
        <v>262</v>
      </c>
      <c r="P25" t="s" s="13">
        <v>118</v>
      </c>
      <c r="Q25" s="12"/>
      <c r="R25" s="14">
        <f>LEN(E25)+LEN(G25)+LEN(H25)+LEN(I25)+LEN(J25)+LEN(K25)+LEN(L25)+LEN(M25)+LEN(P25)+LEN(Q25)</f>
        <v>159</v>
      </c>
    </row>
    <row r="26" ht="17" customHeight="1">
      <c r="A26" t="s" s="5">
        <v>20</v>
      </c>
      <c r="B26" s="8">
        <v>25</v>
      </c>
      <c r="C26" s="8">
        <v>9</v>
      </c>
      <c r="D26" s="6">
        <f>INDEX('Sheet4'!I1:I85,MATCH(A26,'Sheet4'!A1:A85,0))/1000000</f>
        <v>28.083249</v>
      </c>
      <c r="E26" t="s" s="2">
        <v>109</v>
      </c>
      <c r="F26" t="s" s="2">
        <v>263</v>
      </c>
      <c r="G26" t="s" s="5">
        <v>264</v>
      </c>
      <c r="H26" t="s" s="2">
        <v>111</v>
      </c>
      <c r="I26" t="s" s="13">
        <v>265</v>
      </c>
      <c r="J26" t="s" s="2">
        <v>113</v>
      </c>
      <c r="K26" t="s" s="2">
        <v>266</v>
      </c>
      <c r="L26" t="s" s="2">
        <v>115</v>
      </c>
      <c r="M26" t="s" s="2">
        <v>267</v>
      </c>
      <c r="N26" t="s" s="2">
        <v>125</v>
      </c>
      <c r="O26" t="s" s="2">
        <v>268</v>
      </c>
      <c r="P26" t="s" s="13">
        <v>118</v>
      </c>
      <c r="Q26" s="12"/>
      <c r="R26" s="14">
        <f>LEN(E26)+LEN(G26)+LEN(H26)+LEN(I26)+LEN(J26)+LEN(K26)+LEN(L26)+LEN(M26)+LEN(P26)+LEN(Q26)</f>
        <v>111</v>
      </c>
    </row>
    <row r="27" ht="17" customHeight="1">
      <c r="A27" t="s" s="5">
        <v>21</v>
      </c>
      <c r="B27" s="8">
        <v>26</v>
      </c>
      <c r="C27" s="8">
        <v>40</v>
      </c>
      <c r="D27" s="6">
        <f>INDEX('Sheet4'!I1:I85,MATCH(A27,'Sheet4'!A1:A85,0))/1000000</f>
        <v>71.795225</v>
      </c>
      <c r="E27" t="s" s="2">
        <v>109</v>
      </c>
      <c r="F27" t="s" s="2">
        <v>269</v>
      </c>
      <c r="G27" t="s" s="5">
        <v>270</v>
      </c>
      <c r="H27" t="s" s="2">
        <v>111</v>
      </c>
      <c r="I27" t="s" s="13">
        <v>271</v>
      </c>
      <c r="J27" t="s" s="2">
        <v>113</v>
      </c>
      <c r="K27" t="s" s="2">
        <v>272</v>
      </c>
      <c r="L27" t="s" s="2">
        <v>115</v>
      </c>
      <c r="M27" t="s" s="2">
        <v>273</v>
      </c>
      <c r="N27" t="s" s="2">
        <v>125</v>
      </c>
      <c r="O27" t="s" s="2">
        <v>274</v>
      </c>
      <c r="P27" t="s" s="13">
        <v>118</v>
      </c>
      <c r="Q27" s="12"/>
      <c r="R27" s="14">
        <f>LEN(E27)+LEN(G27)+LEN(H27)+LEN(I27)+LEN(J27)+LEN(K27)+LEN(L27)+LEN(M27)+LEN(P27)+LEN(Q27)</f>
        <v>110</v>
      </c>
    </row>
    <row r="28" ht="17" customHeight="1">
      <c r="A28" t="s" s="5">
        <v>22</v>
      </c>
      <c r="B28" s="8">
        <v>27</v>
      </c>
      <c r="C28" s="8">
        <v>75</v>
      </c>
      <c r="D28" s="6">
        <f>INDEX('Sheet4'!I1:I85,MATCH(A28,'Sheet4'!A1:A85,0))/1000000</f>
        <v>54.651402</v>
      </c>
      <c r="E28" t="s" s="2">
        <v>109</v>
      </c>
      <c r="F28" t="s" s="2">
        <v>275</v>
      </c>
      <c r="G28" t="s" s="5">
        <v>276</v>
      </c>
      <c r="H28" t="s" s="2">
        <v>111</v>
      </c>
      <c r="I28" t="s" s="13">
        <v>277</v>
      </c>
      <c r="J28" t="s" s="2">
        <v>113</v>
      </c>
      <c r="K28" t="s" s="2">
        <v>278</v>
      </c>
      <c r="L28" t="s" s="2">
        <v>115</v>
      </c>
      <c r="M28" t="s" s="2">
        <v>279</v>
      </c>
      <c r="N28" t="s" s="2">
        <v>125</v>
      </c>
      <c r="O28" t="s" s="2">
        <v>280</v>
      </c>
      <c r="P28" t="s" s="13">
        <v>118</v>
      </c>
      <c r="Q28" s="12"/>
      <c r="R28" s="14">
        <f>LEN(E28)+LEN(G28)+LEN(H28)+LEN(I28)+LEN(J28)+LEN(K28)+LEN(L28)+LEN(M28)+LEN(P28)+LEN(Q28)</f>
        <v>130</v>
      </c>
    </row>
    <row r="29" ht="17" customHeight="1">
      <c r="A29" t="s" s="5">
        <v>23</v>
      </c>
      <c r="B29" s="8">
        <v>28</v>
      </c>
      <c r="C29" s="8">
        <v>86</v>
      </c>
      <c r="D29" s="6">
        <f>INDEX('Sheet4'!I1:I85,MATCH(A29,'Sheet4'!A1:A85,0))/1000000</f>
        <v>2.019811</v>
      </c>
      <c r="E29" t="s" s="2">
        <v>109</v>
      </c>
      <c r="F29" t="s" s="2">
        <v>281</v>
      </c>
      <c r="G29" t="s" s="5">
        <v>282</v>
      </c>
      <c r="H29" t="s" s="2">
        <v>111</v>
      </c>
      <c r="I29" t="s" s="13">
        <v>283</v>
      </c>
      <c r="J29" t="s" s="2">
        <v>113</v>
      </c>
      <c r="K29" t="s" s="2">
        <v>284</v>
      </c>
      <c r="L29" t="s" s="2">
        <v>115</v>
      </c>
      <c r="M29" t="s" s="13">
        <v>285</v>
      </c>
      <c r="N29" t="s" s="2">
        <v>125</v>
      </c>
      <c r="O29" t="s" s="13">
        <v>286</v>
      </c>
      <c r="P29" t="s" s="13">
        <v>118</v>
      </c>
      <c r="Q29" s="12"/>
      <c r="R29" s="14">
        <f>LEN(E29)+LEN(G29)+LEN(H29)+LEN(I29)+LEN(J29)+LEN(K29)+LEN(L29)+LEN(M29)+LEN(P29)+LEN(Q29)</f>
        <v>128</v>
      </c>
    </row>
    <row r="30" ht="17" customHeight="1">
      <c r="A30" t="s" s="5">
        <v>287</v>
      </c>
      <c r="B30" s="8">
        <v>29</v>
      </c>
      <c r="C30" s="8">
        <v>50</v>
      </c>
      <c r="D30" s="6">
        <f>INDEX('Sheet4'!I1:I85,MATCH(A30,'Sheet4'!A1:A85,0))/1000000</f>
        <v>23.377237</v>
      </c>
      <c r="E30" t="s" s="2">
        <v>109</v>
      </c>
      <c r="F30" t="s" s="2">
        <v>288</v>
      </c>
      <c r="G30" t="s" s="5">
        <v>289</v>
      </c>
      <c r="H30" t="s" s="2">
        <v>111</v>
      </c>
      <c r="I30" t="s" s="13">
        <v>290</v>
      </c>
      <c r="J30" t="s" s="2">
        <v>113</v>
      </c>
      <c r="K30" t="s" s="2">
        <v>291</v>
      </c>
      <c r="L30" t="s" s="2">
        <v>115</v>
      </c>
      <c r="M30" t="s" s="2">
        <v>292</v>
      </c>
      <c r="N30" t="s" s="2">
        <v>125</v>
      </c>
      <c r="O30" t="s" s="2">
        <v>292</v>
      </c>
      <c r="P30" t="s" s="13">
        <v>118</v>
      </c>
      <c r="Q30" s="12"/>
      <c r="R30" s="14">
        <f>LEN(E30)+LEN(G30)+LEN(H30)+LEN(I30)+LEN(J30)+LEN(K30)+LEN(L30)+LEN(M30)+LEN(P30)+LEN(Q30)</f>
        <v>134</v>
      </c>
    </row>
    <row r="31" ht="17" customHeight="1">
      <c r="A31" t="s" s="5">
        <v>293</v>
      </c>
      <c r="B31" s="8">
        <v>30</v>
      </c>
      <c r="C31" s="8">
        <v>22</v>
      </c>
      <c r="D31" s="6">
        <f>INDEX('Sheet4'!I1:I85,MATCH(A31,'Sheet4'!A1:A85,0))/1000000</f>
        <v>142.84638</v>
      </c>
      <c r="E31" t="s" s="2">
        <v>109</v>
      </c>
      <c r="F31" t="s" s="2">
        <v>294</v>
      </c>
      <c r="G31" t="s" s="5">
        <v>295</v>
      </c>
      <c r="H31" t="s" s="2">
        <v>111</v>
      </c>
      <c r="I31" t="s" s="13">
        <v>296</v>
      </c>
      <c r="J31" t="s" s="2">
        <v>113</v>
      </c>
      <c r="K31" t="s" s="2">
        <v>297</v>
      </c>
      <c r="L31" t="s" s="2">
        <v>115</v>
      </c>
      <c r="M31" t="s" s="2">
        <v>298</v>
      </c>
      <c r="N31" t="s" s="2">
        <v>125</v>
      </c>
      <c r="O31" t="s" s="2">
        <v>299</v>
      </c>
      <c r="P31" t="s" s="13">
        <v>118</v>
      </c>
      <c r="Q31" s="12"/>
      <c r="R31" s="14">
        <f>LEN(E31)+LEN(G31)+LEN(H31)+LEN(I31)+LEN(J31)+LEN(K31)+LEN(L31)+LEN(M31)+LEN(P31)+LEN(Q31)</f>
        <v>141</v>
      </c>
    </row>
    <row r="32" ht="17" customHeight="1">
      <c r="A32" t="s" s="5">
        <v>25</v>
      </c>
      <c r="B32" s="8">
        <v>31</v>
      </c>
      <c r="C32" s="8">
        <v>33</v>
      </c>
      <c r="D32" s="6">
        <f>INDEX('Sheet4'!I1:I85,MATCH(A32,'Sheet4'!A1:A85,0))/1000000</f>
        <v>95.629322</v>
      </c>
      <c r="E32" t="s" s="2">
        <v>109</v>
      </c>
      <c r="F32" t="s" s="2">
        <v>183</v>
      </c>
      <c r="G32" t="s" s="5">
        <v>26</v>
      </c>
      <c r="H32" t="s" s="2">
        <v>111</v>
      </c>
      <c r="I32" t="s" s="13">
        <v>300</v>
      </c>
      <c r="J32" t="s" s="2">
        <v>113</v>
      </c>
      <c r="K32" t="s" s="2">
        <v>301</v>
      </c>
      <c r="L32" t="s" s="2">
        <v>115</v>
      </c>
      <c r="M32" t="s" s="2">
        <v>302</v>
      </c>
      <c r="N32" t="s" s="2">
        <v>125</v>
      </c>
      <c r="O32" t="s" s="2">
        <v>302</v>
      </c>
      <c r="P32" t="s" s="13">
        <v>118</v>
      </c>
      <c r="Q32" s="12"/>
      <c r="R32" s="14">
        <f>LEN(E32)+LEN(G32)+LEN(H32)+LEN(I32)+LEN(J32)+LEN(K32)+LEN(L32)+LEN(M32)+LEN(P32)+LEN(Q32)</f>
        <v>145</v>
      </c>
    </row>
    <row r="33" ht="17" customHeight="1">
      <c r="A33" t="s" s="5">
        <v>27</v>
      </c>
      <c r="B33" s="8">
        <v>32</v>
      </c>
      <c r="C33" s="8">
        <v>8</v>
      </c>
      <c r="D33" s="6">
        <f>INDEX('Sheet4'!I1:I85,MATCH(A33,'Sheet4'!A1:A85,0))/1000000</f>
        <v>19.112011</v>
      </c>
      <c r="E33" t="s" s="2">
        <v>109</v>
      </c>
      <c r="F33" t="s" s="2">
        <v>303</v>
      </c>
      <c r="G33" t="s" s="5">
        <v>28</v>
      </c>
      <c r="H33" t="s" s="2">
        <v>111</v>
      </c>
      <c r="I33" t="s" s="13">
        <v>304</v>
      </c>
      <c r="J33" t="s" s="2">
        <v>113</v>
      </c>
      <c r="K33" t="s" s="2">
        <v>305</v>
      </c>
      <c r="L33" t="s" s="2">
        <v>115</v>
      </c>
      <c r="M33" s="12"/>
      <c r="N33" t="s" s="2">
        <v>125</v>
      </c>
      <c r="O33" t="s" s="2">
        <v>306</v>
      </c>
      <c r="P33" t="s" s="13">
        <v>118</v>
      </c>
      <c r="Q33" s="12"/>
      <c r="R33" s="14">
        <f>LEN(E33)+LEN(G33)+LEN(H33)+LEN(I33)+LEN(J33)+LEN(K33)+LEN(L33)+LEN(M33)+LEN(P33)+LEN(Q33)</f>
        <v>122</v>
      </c>
    </row>
    <row r="34" ht="17" customHeight="1">
      <c r="A34" t="s" s="2">
        <v>29</v>
      </c>
      <c r="B34" s="8">
        <v>33</v>
      </c>
      <c r="C34" s="16">
        <v>36</v>
      </c>
      <c r="D34" s="6">
        <f>INDEX('Sheet4'!I1:I85,MATCH(A34,'Sheet4'!A1:A85,0))/1000000</f>
        <v>284.106954</v>
      </c>
      <c r="E34" t="s" s="2">
        <v>109</v>
      </c>
      <c r="F34" t="s" s="2">
        <v>307</v>
      </c>
      <c r="G34" t="s" s="2">
        <v>30</v>
      </c>
      <c r="H34" t="s" s="2">
        <v>111</v>
      </c>
      <c r="I34" t="s" s="2">
        <v>308</v>
      </c>
      <c r="J34" t="s" s="2">
        <v>113</v>
      </c>
      <c r="K34" t="s" s="2">
        <v>309</v>
      </c>
      <c r="L34" t="s" s="2">
        <v>115</v>
      </c>
      <c r="M34" t="s" s="2">
        <v>310</v>
      </c>
      <c r="N34" t="s" s="2">
        <v>125</v>
      </c>
      <c r="O34" t="s" s="2">
        <v>311</v>
      </c>
      <c r="P34" t="s" s="13">
        <v>118</v>
      </c>
      <c r="Q34" s="12"/>
      <c r="R34" s="14">
        <f>LEN(E34)+LEN(G34)+LEN(H34)+LEN(I34)+LEN(J34)+LEN(K34)+LEN(L34)+LEN(M34)+LEN(P34)+LEN(Q34)</f>
        <v>153</v>
      </c>
    </row>
    <row r="35" ht="17" customHeight="1">
      <c r="A35" t="s" s="5">
        <v>31</v>
      </c>
      <c r="B35" s="8">
        <v>34</v>
      </c>
      <c r="C35" s="8">
        <v>28</v>
      </c>
      <c r="D35" s="6">
        <f>INDEX('Sheet4'!I1:I85,MATCH(A35,'Sheet4'!A1:A85,0))/1000000</f>
        <v>23.743133</v>
      </c>
      <c r="E35" t="s" s="2">
        <v>109</v>
      </c>
      <c r="F35" t="s" s="2">
        <v>312</v>
      </c>
      <c r="G35" t="s" s="5">
        <v>32</v>
      </c>
      <c r="H35" t="s" s="2">
        <v>111</v>
      </c>
      <c r="I35" t="s" s="13">
        <v>313</v>
      </c>
      <c r="J35" t="s" s="2">
        <v>113</v>
      </c>
      <c r="K35" t="s" s="2">
        <v>314</v>
      </c>
      <c r="L35" t="s" s="2">
        <v>115</v>
      </c>
      <c r="M35" t="s" s="2">
        <v>315</v>
      </c>
      <c r="N35" t="s" s="2">
        <v>125</v>
      </c>
      <c r="O35" t="s" s="2">
        <v>316</v>
      </c>
      <c r="P35" t="s" s="13">
        <v>118</v>
      </c>
      <c r="Q35" s="12"/>
      <c r="R35" s="14">
        <f>LEN(E35)+LEN(G35)+LEN(H35)+LEN(I35)+LEN(J35)+LEN(K35)+LEN(L35)+LEN(M35)+LEN(P35)+LEN(Q35)</f>
        <v>149</v>
      </c>
    </row>
    <row r="36" ht="17" customHeight="1">
      <c r="A36" t="s" s="5">
        <v>33</v>
      </c>
      <c r="B36" s="8">
        <v>35</v>
      </c>
      <c r="C36" s="8">
        <v>26</v>
      </c>
      <c r="D36" s="6">
        <f>INDEX('Sheet4'!I1:I85,MATCH(A36,'Sheet4'!A1:A85,0))/1000000</f>
        <v>150.980995</v>
      </c>
      <c r="E36" t="s" s="2">
        <v>109</v>
      </c>
      <c r="F36" t="s" s="2">
        <v>317</v>
      </c>
      <c r="G36" t="s" s="5">
        <v>34</v>
      </c>
      <c r="H36" t="s" s="2">
        <v>111</v>
      </c>
      <c r="I36" t="s" s="13">
        <v>318</v>
      </c>
      <c r="J36" t="s" s="2">
        <v>113</v>
      </c>
      <c r="K36" t="s" s="2">
        <v>319</v>
      </c>
      <c r="L36" t="s" s="2">
        <v>115</v>
      </c>
      <c r="M36" t="s" s="2">
        <v>320</v>
      </c>
      <c r="N36" t="s" s="2">
        <v>125</v>
      </c>
      <c r="O36" t="s" s="2">
        <v>321</v>
      </c>
      <c r="P36" t="s" s="13">
        <v>118</v>
      </c>
      <c r="Q36" s="12"/>
      <c r="R36" s="14">
        <f>LEN(E36)+LEN(G36)+LEN(H36)+LEN(I36)+LEN(J36)+LEN(K36)+LEN(L36)+LEN(M36)+LEN(P36)+LEN(Q36)</f>
        <v>151</v>
      </c>
    </row>
    <row r="37" ht="17" customHeight="1">
      <c r="A37" t="s" s="5">
        <v>35</v>
      </c>
      <c r="B37" s="8">
        <v>36</v>
      </c>
      <c r="C37" s="8">
        <v>15</v>
      </c>
      <c r="D37" s="6">
        <f>INDEX('Sheet4'!I1:I85,MATCH(A37,'Sheet4'!A1:A85,0))/1000000</f>
        <v>33.433397</v>
      </c>
      <c r="E37" t="s" s="2">
        <v>109</v>
      </c>
      <c r="F37" t="s" s="2">
        <v>322</v>
      </c>
      <c r="G37" t="s" s="5">
        <v>36</v>
      </c>
      <c r="H37" t="s" s="2">
        <v>111</v>
      </c>
      <c r="I37" t="s" s="13">
        <v>323</v>
      </c>
      <c r="J37" t="s" s="2">
        <v>113</v>
      </c>
      <c r="K37" t="s" s="2">
        <v>324</v>
      </c>
      <c r="L37" t="s" s="2">
        <v>115</v>
      </c>
      <c r="M37" t="s" s="2">
        <v>325</v>
      </c>
      <c r="N37" t="s" s="2">
        <v>125</v>
      </c>
      <c r="O37" t="s" s="2">
        <v>326</v>
      </c>
      <c r="P37" t="s" s="13">
        <v>118</v>
      </c>
      <c r="Q37" s="12"/>
      <c r="R37" s="14">
        <f>LEN(E37)+LEN(G37)+LEN(H37)+LEN(I37)+LEN(J37)+LEN(K37)+LEN(L37)+LEN(M37)+LEN(P37)+LEN(Q37)</f>
        <v>152</v>
      </c>
    </row>
    <row r="38" ht="17" customHeight="1">
      <c r="A38" t="s" s="5">
        <v>37</v>
      </c>
      <c r="B38" s="8">
        <v>37</v>
      </c>
      <c r="C38" s="8">
        <v>68</v>
      </c>
      <c r="D38" s="6">
        <f>INDEX('Sheet4'!I1:I85,MATCH(A38,'Sheet4'!A1:A85,0))/1000000</f>
        <v>96.24452100000001</v>
      </c>
      <c r="E38" t="s" s="2">
        <v>109</v>
      </c>
      <c r="F38" t="s" s="2">
        <v>327</v>
      </c>
      <c r="G38" t="s" s="5">
        <v>38</v>
      </c>
      <c r="H38" t="s" s="2">
        <v>111</v>
      </c>
      <c r="I38" t="s" s="13">
        <v>328</v>
      </c>
      <c r="J38" t="s" s="2">
        <v>113</v>
      </c>
      <c r="K38" t="s" s="2">
        <v>329</v>
      </c>
      <c r="L38" t="s" s="2">
        <v>115</v>
      </c>
      <c r="M38" t="s" s="2">
        <v>330</v>
      </c>
      <c r="N38" t="s" s="2">
        <v>125</v>
      </c>
      <c r="O38" t="s" s="2">
        <v>331</v>
      </c>
      <c r="P38" t="s" s="13">
        <v>118</v>
      </c>
      <c r="Q38" s="12"/>
      <c r="R38" s="14">
        <f>LEN(E38)+LEN(G38)+LEN(H38)+LEN(I38)+LEN(J38)+LEN(K38)+LEN(L38)+LEN(M38)+LEN(P38)+LEN(Q38)</f>
        <v>168</v>
      </c>
    </row>
    <row r="39" ht="17" customHeight="1">
      <c r="A39" t="s" s="5">
        <v>39</v>
      </c>
      <c r="B39" s="8">
        <v>38</v>
      </c>
      <c r="C39" s="8">
        <v>63</v>
      </c>
      <c r="D39" s="6">
        <f>INDEX('Sheet4'!I1:I85,MATCH(A39,'Sheet4'!A1:A85,0))/1000000</f>
        <v>38.540233</v>
      </c>
      <c r="E39" t="s" s="2">
        <v>109</v>
      </c>
      <c r="F39" t="s" s="2">
        <v>332</v>
      </c>
      <c r="G39" t="s" s="5">
        <v>40</v>
      </c>
      <c r="H39" t="s" s="2">
        <v>111</v>
      </c>
      <c r="I39" t="s" s="13">
        <v>333</v>
      </c>
      <c r="J39" t="s" s="2">
        <v>113</v>
      </c>
      <c r="K39" t="s" s="2">
        <v>334</v>
      </c>
      <c r="L39" t="s" s="2">
        <v>115</v>
      </c>
      <c r="M39" t="s" s="2">
        <v>335</v>
      </c>
      <c r="N39" t="s" s="2">
        <v>125</v>
      </c>
      <c r="O39" t="s" s="2">
        <v>336</v>
      </c>
      <c r="P39" t="s" s="13">
        <v>118</v>
      </c>
      <c r="Q39" s="12"/>
      <c r="R39" s="14">
        <f>LEN(E39)+LEN(G39)+LEN(H39)+LEN(I39)+LEN(J39)+LEN(K39)+LEN(L39)+LEN(M39)+LEN(P39)+LEN(Q39)</f>
        <v>161</v>
      </c>
    </row>
    <row r="40" ht="17" customHeight="1">
      <c r="A40" t="s" s="5">
        <v>41</v>
      </c>
      <c r="B40" s="8">
        <v>39</v>
      </c>
      <c r="C40" s="8">
        <v>59</v>
      </c>
      <c r="D40" s="6">
        <f>INDEX('Sheet4'!I1:I85,MATCH(A40,'Sheet4'!A1:A85,0))/1000000</f>
        <v>17.468088</v>
      </c>
      <c r="E40" t="s" s="2">
        <v>109</v>
      </c>
      <c r="F40" t="s" s="2">
        <v>337</v>
      </c>
      <c r="G40" t="s" s="5">
        <v>42</v>
      </c>
      <c r="H40" t="s" s="2">
        <v>111</v>
      </c>
      <c r="I40" t="s" s="13">
        <v>338</v>
      </c>
      <c r="J40" t="s" s="2">
        <v>113</v>
      </c>
      <c r="K40" t="s" s="2">
        <v>339</v>
      </c>
      <c r="L40" t="s" s="2">
        <v>115</v>
      </c>
      <c r="M40" s="12"/>
      <c r="N40" t="s" s="2">
        <v>125</v>
      </c>
      <c r="O40" t="s" s="2">
        <v>340</v>
      </c>
      <c r="P40" t="s" s="13">
        <v>118</v>
      </c>
      <c r="Q40" s="12"/>
      <c r="R40" s="14">
        <f>LEN(E40)+LEN(G40)+LEN(H40)+LEN(I40)+LEN(J40)+LEN(K40)+LEN(L40)+LEN(M40)+LEN(P40)+LEN(Q40)</f>
        <v>120</v>
      </c>
    </row>
    <row r="41" ht="17" customHeight="1">
      <c r="A41" t="s" s="2">
        <v>43</v>
      </c>
      <c r="B41" s="8">
        <v>40</v>
      </c>
      <c r="C41" s="16">
        <v>61</v>
      </c>
      <c r="D41" s="6">
        <f>INDEX('Sheet4'!I1:I85,MATCH(A41,'Sheet4'!A1:A85,0))/1000000</f>
        <v>33.794412</v>
      </c>
      <c r="E41" t="s" s="2">
        <v>109</v>
      </c>
      <c r="F41" t="s" s="2">
        <v>341</v>
      </c>
      <c r="G41" t="s" s="5">
        <v>44</v>
      </c>
      <c r="H41" t="s" s="2">
        <v>111</v>
      </c>
      <c r="I41" t="s" s="2">
        <v>342</v>
      </c>
      <c r="J41" t="s" s="2">
        <v>113</v>
      </c>
      <c r="K41" t="s" s="2">
        <v>343</v>
      </c>
      <c r="L41" t="s" s="2">
        <v>115</v>
      </c>
      <c r="M41" t="s" s="2">
        <v>344</v>
      </c>
      <c r="N41" t="s" s="2">
        <v>125</v>
      </c>
      <c r="O41" t="s" s="2">
        <v>345</v>
      </c>
      <c r="P41" t="s" s="13">
        <v>118</v>
      </c>
      <c r="Q41" s="12"/>
      <c r="R41" s="14">
        <f>LEN(E41)+LEN(G41)+LEN(H41)+LEN(I41)+LEN(J41)+LEN(K41)+LEN(L41)+LEN(M41)+LEN(P41)+LEN(Q41)</f>
        <v>156</v>
      </c>
    </row>
    <row r="42" ht="17" customHeight="1">
      <c r="A42" t="s" s="2">
        <v>45</v>
      </c>
      <c r="B42" s="8">
        <v>41</v>
      </c>
      <c r="C42" s="16">
        <v>44</v>
      </c>
      <c r="D42" s="6">
        <f>INDEX('Sheet4'!I1:I85,MATCH(A42,'Sheet4'!A1:A85,0))/1000000</f>
        <v>249.063119</v>
      </c>
      <c r="E42" t="s" s="2">
        <v>109</v>
      </c>
      <c r="F42" t="s" s="2">
        <v>307</v>
      </c>
      <c r="G42" t="s" s="2">
        <v>30</v>
      </c>
      <c r="H42" t="s" s="2">
        <v>111</v>
      </c>
      <c r="I42" t="s" s="2">
        <v>346</v>
      </c>
      <c r="J42" t="s" s="2">
        <v>113</v>
      </c>
      <c r="K42" t="s" s="2">
        <v>347</v>
      </c>
      <c r="L42" t="s" s="2">
        <v>115</v>
      </c>
      <c r="M42" s="12"/>
      <c r="N42" t="s" s="2">
        <v>125</v>
      </c>
      <c r="O42" t="s" s="2">
        <v>348</v>
      </c>
      <c r="P42" t="s" s="13">
        <v>118</v>
      </c>
      <c r="Q42" s="12"/>
      <c r="R42" s="14">
        <f>LEN(E42)+LEN(G42)+LEN(H42)+LEN(I42)+LEN(J42)+LEN(K42)+LEN(L42)+LEN(M42)+LEN(P42)+LEN(Q42)</f>
        <v>117</v>
      </c>
    </row>
    <row r="43" ht="17" customHeight="1">
      <c r="A43" t="s" s="5">
        <v>46</v>
      </c>
      <c r="B43" s="8">
        <v>42</v>
      </c>
      <c r="C43" s="8">
        <v>82</v>
      </c>
      <c r="D43" s="6">
        <f>INDEX('Sheet4'!I1:I85,MATCH(A43,'Sheet4'!A1:A85,0))/1000000</f>
        <v>54.851173</v>
      </c>
      <c r="E43" t="s" s="2">
        <v>109</v>
      </c>
      <c r="F43" t="s" s="2">
        <v>349</v>
      </c>
      <c r="G43" t="s" s="5">
        <v>47</v>
      </c>
      <c r="H43" t="s" s="2">
        <v>111</v>
      </c>
      <c r="I43" t="s" s="13">
        <v>350</v>
      </c>
      <c r="J43" t="s" s="2">
        <v>113</v>
      </c>
      <c r="K43" t="s" s="2">
        <v>351</v>
      </c>
      <c r="L43" t="s" s="2">
        <v>115</v>
      </c>
      <c r="M43" t="s" s="2">
        <v>352</v>
      </c>
      <c r="N43" t="s" s="2">
        <v>125</v>
      </c>
      <c r="O43" t="s" s="2">
        <v>353</v>
      </c>
      <c r="P43" t="s" s="13">
        <v>118</v>
      </c>
      <c r="Q43" s="12"/>
      <c r="R43" s="14">
        <f>LEN(E43)+LEN(G43)+LEN(H43)+LEN(I43)+LEN(J43)+LEN(K43)+LEN(L43)+LEN(M43)+LEN(P43)+LEN(Q43)</f>
        <v>142</v>
      </c>
    </row>
    <row r="44" ht="17" customHeight="1">
      <c r="A44" t="s" s="5">
        <v>48</v>
      </c>
      <c r="B44" s="8">
        <v>43</v>
      </c>
      <c r="C44" s="8">
        <v>91</v>
      </c>
      <c r="D44" s="6">
        <f>INDEX('Sheet4'!I1:I85,MATCH(A44,'Sheet4'!A1:A85,0))/1000000</f>
        <v>33.811554</v>
      </c>
      <c r="E44" t="s" s="2">
        <v>109</v>
      </c>
      <c r="F44" t="s" s="2">
        <v>354</v>
      </c>
      <c r="G44" t="s" s="5">
        <v>355</v>
      </c>
      <c r="H44" t="s" s="2">
        <v>111</v>
      </c>
      <c r="I44" t="s" s="13">
        <v>356</v>
      </c>
      <c r="J44" t="s" s="2">
        <v>113</v>
      </c>
      <c r="K44" t="s" s="2">
        <v>357</v>
      </c>
      <c r="L44" t="s" s="2">
        <v>115</v>
      </c>
      <c r="M44" t="s" s="2">
        <v>358</v>
      </c>
      <c r="N44" t="s" s="2">
        <v>125</v>
      </c>
      <c r="O44" t="s" s="2">
        <v>359</v>
      </c>
      <c r="P44" t="s" s="13">
        <v>118</v>
      </c>
      <c r="Q44" s="12"/>
      <c r="R44" s="14">
        <f>LEN(E44)+LEN(G44)+LEN(H44)+LEN(I44)+LEN(J44)+LEN(K44)+LEN(L44)+LEN(M44)+LEN(P44)+LEN(Q44)</f>
        <v>180</v>
      </c>
    </row>
    <row r="45" ht="17" customHeight="1">
      <c r="A45" t="s" s="5">
        <v>50</v>
      </c>
      <c r="B45" s="8">
        <v>44</v>
      </c>
      <c r="C45" s="8">
        <v>32</v>
      </c>
      <c r="D45" s="6">
        <f>INDEX('Sheet4'!I1:I85,MATCH(A45,'Sheet4'!A1:A85,0))/1000000</f>
        <v>63.166812</v>
      </c>
      <c r="E45" t="s" s="2">
        <v>109</v>
      </c>
      <c r="F45" t="s" s="2">
        <v>360</v>
      </c>
      <c r="G45" t="s" s="5">
        <v>51</v>
      </c>
      <c r="H45" t="s" s="2">
        <v>111</v>
      </c>
      <c r="I45" t="s" s="13">
        <v>361</v>
      </c>
      <c r="J45" t="s" s="2">
        <v>113</v>
      </c>
      <c r="K45" t="s" s="2">
        <v>362</v>
      </c>
      <c r="L45" t="s" s="2">
        <v>115</v>
      </c>
      <c r="M45" t="s" s="2">
        <v>363</v>
      </c>
      <c r="N45" t="s" s="2">
        <v>125</v>
      </c>
      <c r="O45" t="s" s="2">
        <v>364</v>
      </c>
      <c r="P45" t="s" s="13">
        <v>118</v>
      </c>
      <c r="Q45" s="12"/>
      <c r="R45" s="14">
        <f>LEN(E45)+LEN(G45)+LEN(H45)+LEN(I45)+LEN(J45)+LEN(K45)+LEN(L45)+LEN(M45)+LEN(P45)+LEN(Q45)</f>
        <v>167</v>
      </c>
    </row>
    <row r="46" ht="17" customHeight="1">
      <c r="A46" t="s" s="5">
        <v>52</v>
      </c>
      <c r="B46" s="8">
        <v>45</v>
      </c>
      <c r="C46" s="8">
        <v>28</v>
      </c>
      <c r="D46" s="6">
        <f>INDEX('Sheet4'!I1:I85,MATCH(A46,'Sheet4'!A1:A85,0))/1000000</f>
        <v>40.457696</v>
      </c>
      <c r="E46" t="s" s="2">
        <v>109</v>
      </c>
      <c r="F46" t="s" s="2">
        <v>365</v>
      </c>
      <c r="G46" t="s" s="5">
        <v>53</v>
      </c>
      <c r="H46" t="s" s="2">
        <v>111</v>
      </c>
      <c r="I46" t="s" s="13">
        <v>366</v>
      </c>
      <c r="J46" t="s" s="2">
        <v>113</v>
      </c>
      <c r="K46" t="s" s="2">
        <v>367</v>
      </c>
      <c r="L46" t="s" s="2">
        <v>115</v>
      </c>
      <c r="M46" t="s" s="2">
        <v>368</v>
      </c>
      <c r="N46" t="s" s="2">
        <v>125</v>
      </c>
      <c r="O46" t="s" s="2">
        <v>369</v>
      </c>
      <c r="P46" t="s" s="13">
        <v>118</v>
      </c>
      <c r="Q46" s="12"/>
      <c r="R46" s="14">
        <f>LEN(E46)+LEN(G46)+LEN(H46)+LEN(I46)+LEN(J46)+LEN(K46)+LEN(L46)+LEN(M46)+LEN(P46)+LEN(Q46)</f>
        <v>151</v>
      </c>
    </row>
    <row r="47" ht="17" customHeight="1">
      <c r="A47" t="s" s="5">
        <v>54</v>
      </c>
      <c r="B47" s="8">
        <v>46</v>
      </c>
      <c r="C47" s="8">
        <v>53</v>
      </c>
      <c r="D47" s="6">
        <f>INDEX('Sheet4'!I1:I85,MATCH(A47,'Sheet4'!A1:A85,0))/1000000</f>
        <v>123.496457</v>
      </c>
      <c r="E47" t="s" s="2">
        <v>109</v>
      </c>
      <c r="F47" t="s" s="2">
        <v>370</v>
      </c>
      <c r="G47" t="s" s="5">
        <v>55</v>
      </c>
      <c r="H47" t="s" s="2">
        <v>111</v>
      </c>
      <c r="I47" t="s" s="13">
        <v>371</v>
      </c>
      <c r="J47" t="s" s="2">
        <v>113</v>
      </c>
      <c r="K47" t="s" s="2">
        <v>372</v>
      </c>
      <c r="L47" t="s" s="2">
        <v>115</v>
      </c>
      <c r="M47" t="s" s="2">
        <v>373</v>
      </c>
      <c r="N47" t="s" s="2">
        <v>125</v>
      </c>
      <c r="O47" t="s" s="2">
        <v>374</v>
      </c>
      <c r="P47" t="s" s="13">
        <v>118</v>
      </c>
      <c r="Q47" s="12"/>
      <c r="R47" s="14">
        <f>LEN(E47)+LEN(G47)+LEN(H47)+LEN(I47)+LEN(J47)+LEN(K47)+LEN(L47)+LEN(M47)+LEN(P47)+LEN(Q47)</f>
        <v>184</v>
      </c>
    </row>
    <row r="48" ht="17" customHeight="1">
      <c r="A48" t="s" s="5">
        <v>56</v>
      </c>
      <c r="B48" s="8">
        <v>47</v>
      </c>
      <c r="C48" s="8">
        <v>24</v>
      </c>
      <c r="D48" s="6">
        <f>INDEX('Sheet4'!I1:I85,MATCH(A48,'Sheet4'!A1:A85,0))/1000000</f>
        <v>169.153569</v>
      </c>
      <c r="E48" t="s" s="2">
        <v>109</v>
      </c>
      <c r="F48" t="s" s="2">
        <v>375</v>
      </c>
      <c r="G48" t="s" s="5">
        <v>57</v>
      </c>
      <c r="H48" t="s" s="2">
        <v>111</v>
      </c>
      <c r="I48" t="s" s="13">
        <v>376</v>
      </c>
      <c r="J48" t="s" s="2">
        <v>113</v>
      </c>
      <c r="K48" t="s" s="2">
        <v>377</v>
      </c>
      <c r="L48" t="s" s="2">
        <v>115</v>
      </c>
      <c r="M48" t="s" s="2">
        <v>378</v>
      </c>
      <c r="N48" t="s" s="2">
        <v>125</v>
      </c>
      <c r="O48" t="s" s="2">
        <v>379</v>
      </c>
      <c r="P48" t="s" s="13">
        <v>118</v>
      </c>
      <c r="Q48" s="12"/>
      <c r="R48" s="14">
        <f>LEN(E48)+LEN(G48)+LEN(H48)+LEN(I48)+LEN(J48)+LEN(K48)+LEN(L48)+LEN(M48)+LEN(P48)+LEN(Q48)</f>
        <v>158</v>
      </c>
    </row>
    <row r="49" ht="17" customHeight="1">
      <c r="A49" t="s" s="5">
        <v>58</v>
      </c>
      <c r="B49" s="8">
        <v>48</v>
      </c>
      <c r="C49" s="8">
        <v>71</v>
      </c>
      <c r="D49" s="6">
        <f>INDEX('Sheet4'!I1:I85,MATCH(A49,'Sheet4'!A1:A85,0))/1000000</f>
        <v>29.366282</v>
      </c>
      <c r="E49" t="s" s="2">
        <v>109</v>
      </c>
      <c r="F49" t="s" s="2">
        <v>380</v>
      </c>
      <c r="G49" t="s" s="5">
        <v>59</v>
      </c>
      <c r="H49" t="s" s="2">
        <v>111</v>
      </c>
      <c r="I49" t="s" s="13">
        <v>381</v>
      </c>
      <c r="J49" t="s" s="2">
        <v>113</v>
      </c>
      <c r="K49" t="s" s="2">
        <v>382</v>
      </c>
      <c r="L49" t="s" s="2">
        <v>115</v>
      </c>
      <c r="M49" t="s" s="2">
        <v>383</v>
      </c>
      <c r="N49" t="s" s="2">
        <v>125</v>
      </c>
      <c r="O49" t="s" s="2">
        <v>384</v>
      </c>
      <c r="P49" t="s" s="13">
        <v>118</v>
      </c>
      <c r="Q49" s="12"/>
      <c r="R49" s="14">
        <f>LEN(E49)+LEN(G49)+LEN(H49)+LEN(I49)+LEN(J49)+LEN(K49)+LEN(L49)+LEN(M49)+LEN(P49)+LEN(Q49)</f>
        <v>180</v>
      </c>
    </row>
    <row r="50" ht="17" customHeight="1">
      <c r="A50" t="s" s="5">
        <v>60</v>
      </c>
      <c r="B50" s="8">
        <v>49</v>
      </c>
      <c r="C50" s="8">
        <v>22</v>
      </c>
      <c r="D50" s="6">
        <f>INDEX('Sheet4'!I1:I85,MATCH(A50,'Sheet4'!A1:A85,0))/1000000</f>
        <v>64.34992800000001</v>
      </c>
      <c r="E50" t="s" s="2">
        <v>109</v>
      </c>
      <c r="F50" t="s" s="2">
        <v>385</v>
      </c>
      <c r="G50" t="s" s="5">
        <v>61</v>
      </c>
      <c r="H50" t="s" s="2">
        <v>111</v>
      </c>
      <c r="I50" t="s" s="13">
        <v>386</v>
      </c>
      <c r="J50" t="s" s="2">
        <v>113</v>
      </c>
      <c r="K50" t="s" s="2">
        <v>387</v>
      </c>
      <c r="L50" t="s" s="2">
        <v>115</v>
      </c>
      <c r="M50" s="12"/>
      <c r="N50" t="s" s="2">
        <v>125</v>
      </c>
      <c r="O50" t="s" s="2">
        <v>388</v>
      </c>
      <c r="P50" t="s" s="13">
        <v>118</v>
      </c>
      <c r="Q50" s="12"/>
      <c r="R50" s="14">
        <f>LEN(E50)+LEN(G50)+LEN(H50)+LEN(I50)+LEN(J50)+LEN(K50)+LEN(L50)+LEN(M50)+LEN(P50)+LEN(Q50)</f>
        <v>135</v>
      </c>
    </row>
    <row r="51" ht="17" customHeight="1">
      <c r="A51" t="s" s="5">
        <v>62</v>
      </c>
      <c r="B51" s="8">
        <v>50</v>
      </c>
      <c r="C51" s="8">
        <v>40</v>
      </c>
      <c r="D51" s="6">
        <f>INDEX('Sheet4'!I1:I85,MATCH(A51,'Sheet4'!A1:A85,0))/1000000</f>
        <v>106.323007</v>
      </c>
      <c r="E51" t="s" s="2">
        <v>109</v>
      </c>
      <c r="F51" t="s" s="2">
        <v>389</v>
      </c>
      <c r="G51" t="s" s="5">
        <v>63</v>
      </c>
      <c r="H51" t="s" s="2">
        <v>111</v>
      </c>
      <c r="I51" t="s" s="13">
        <v>390</v>
      </c>
      <c r="J51" t="s" s="2">
        <v>113</v>
      </c>
      <c r="K51" t="s" s="2">
        <v>391</v>
      </c>
      <c r="L51" t="s" s="2">
        <v>115</v>
      </c>
      <c r="M51" s="12"/>
      <c r="N51" t="s" s="2">
        <v>125</v>
      </c>
      <c r="O51" t="s" s="2">
        <v>392</v>
      </c>
      <c r="P51" t="s" s="13">
        <v>118</v>
      </c>
      <c r="Q51" s="12"/>
      <c r="R51" s="14">
        <f>LEN(E51)+LEN(G51)+LEN(H51)+LEN(I51)+LEN(J51)+LEN(K51)+LEN(L51)+LEN(M51)+LEN(P51)+LEN(Q51)</f>
        <v>164</v>
      </c>
    </row>
    <row r="52" ht="17" customHeight="1">
      <c r="A52" t="s" s="5">
        <v>64</v>
      </c>
      <c r="B52" s="8">
        <v>51</v>
      </c>
      <c r="C52" s="8">
        <v>58</v>
      </c>
      <c r="D52" s="6">
        <f>INDEX('Sheet4'!I1:I85,MATCH(A52,'Sheet4'!A1:A85,0))/1000000</f>
        <v>150.617405</v>
      </c>
      <c r="E52" t="s" s="2">
        <v>109</v>
      </c>
      <c r="F52" t="s" s="2">
        <v>393</v>
      </c>
      <c r="G52" t="s" s="5">
        <v>65</v>
      </c>
      <c r="H52" t="s" s="2">
        <v>111</v>
      </c>
      <c r="I52" t="s" s="13">
        <v>394</v>
      </c>
      <c r="J52" t="s" s="2">
        <v>113</v>
      </c>
      <c r="K52" t="s" s="2">
        <v>395</v>
      </c>
      <c r="L52" t="s" s="2">
        <v>115</v>
      </c>
      <c r="M52" s="12"/>
      <c r="N52" t="s" s="2">
        <v>125</v>
      </c>
      <c r="O52" t="s" s="2">
        <v>396</v>
      </c>
      <c r="P52" t="s" s="13">
        <v>118</v>
      </c>
      <c r="Q52" s="12"/>
      <c r="R52" s="14">
        <f>LEN(E52)+LEN(G52)+LEN(H52)+LEN(I52)+LEN(J52)+LEN(K52)+LEN(L52)+LEN(M52)+LEN(P52)+LEN(Q52)</f>
        <v>99</v>
      </c>
    </row>
    <row r="53" ht="17" customHeight="1">
      <c r="A53" t="s" s="5">
        <v>66</v>
      </c>
      <c r="B53" s="8">
        <v>52</v>
      </c>
      <c r="C53" s="8">
        <v>92</v>
      </c>
      <c r="D53" s="6">
        <f>INDEX('Sheet4'!I1:I85,MATCH(A53,'Sheet4'!A1:A85,0))/1000000</f>
        <v>219.415466</v>
      </c>
      <c r="E53" t="s" s="2">
        <v>109</v>
      </c>
      <c r="F53" t="s" s="2">
        <v>397</v>
      </c>
      <c r="G53" t="s" s="5">
        <v>398</v>
      </c>
      <c r="H53" t="s" s="2">
        <v>111</v>
      </c>
      <c r="I53" t="s" s="13">
        <v>399</v>
      </c>
      <c r="J53" t="s" s="2">
        <v>113</v>
      </c>
      <c r="K53" t="s" s="2">
        <v>400</v>
      </c>
      <c r="L53" t="s" s="2">
        <v>115</v>
      </c>
      <c r="M53" s="12"/>
      <c r="N53" t="s" s="2">
        <v>125</v>
      </c>
      <c r="O53" t="s" s="2">
        <v>401</v>
      </c>
      <c r="P53" t="s" s="13">
        <v>118</v>
      </c>
      <c r="Q53" s="12"/>
      <c r="R53" s="14">
        <f>LEN(E53)+LEN(G53)+LEN(H53)+LEN(I53)+LEN(J53)+LEN(K53)+LEN(L53)+LEN(M53)+LEN(P53)+LEN(Q53)</f>
        <v>136</v>
      </c>
    </row>
    <row r="54" ht="17" customHeight="1">
      <c r="A54" t="s" s="5">
        <v>68</v>
      </c>
      <c r="B54" s="8">
        <v>53</v>
      </c>
      <c r="C54" s="8">
        <v>55</v>
      </c>
      <c r="D54" s="6">
        <f>INDEX('Sheet4'!I1:I85,MATCH(A54,'Sheet4'!A1:A85,0))/1000000</f>
        <v>197.608849</v>
      </c>
      <c r="E54" t="s" s="2">
        <v>109</v>
      </c>
      <c r="F54" t="s" s="2">
        <v>402</v>
      </c>
      <c r="G54" t="s" s="5">
        <v>69</v>
      </c>
      <c r="H54" t="s" s="2">
        <v>111</v>
      </c>
      <c r="I54" t="s" s="13">
        <v>403</v>
      </c>
      <c r="J54" t="s" s="2">
        <v>113</v>
      </c>
      <c r="K54" t="s" s="2">
        <v>404</v>
      </c>
      <c r="L54" t="s" s="2">
        <v>115</v>
      </c>
      <c r="M54" s="12"/>
      <c r="N54" t="s" s="2">
        <v>125</v>
      </c>
      <c r="O54" t="s" s="2">
        <v>405</v>
      </c>
      <c r="P54" t="s" s="13">
        <v>118</v>
      </c>
      <c r="Q54" s="12"/>
      <c r="R54" s="14">
        <f>LEN(E54)+LEN(G54)+LEN(H54)+LEN(I54)+LEN(J54)+LEN(K54)+LEN(L54)+LEN(M54)+LEN(P54)+LEN(Q54)</f>
        <v>118</v>
      </c>
    </row>
    <row r="55" ht="17" customHeight="1">
      <c r="A55" t="s" s="5">
        <v>70</v>
      </c>
      <c r="B55" s="8">
        <v>54</v>
      </c>
      <c r="C55" s="8">
        <v>66</v>
      </c>
      <c r="D55" s="6">
        <f>INDEX('Sheet4'!I1:I85,MATCH(A55,'Sheet4'!A1:A85,0))/1000000</f>
        <v>272.082238</v>
      </c>
      <c r="E55" t="s" s="2">
        <v>109</v>
      </c>
      <c r="F55" t="s" s="2">
        <v>406</v>
      </c>
      <c r="G55" t="s" s="5">
        <v>71</v>
      </c>
      <c r="H55" t="s" s="2">
        <v>111</v>
      </c>
      <c r="I55" t="s" s="13">
        <v>407</v>
      </c>
      <c r="J55" t="s" s="2">
        <v>113</v>
      </c>
      <c r="K55" t="s" s="2">
        <v>408</v>
      </c>
      <c r="L55" t="s" s="2">
        <v>115</v>
      </c>
      <c r="M55" s="12"/>
      <c r="N55" t="s" s="2">
        <v>125</v>
      </c>
      <c r="O55" t="s" s="2">
        <v>409</v>
      </c>
      <c r="P55" t="s" s="13">
        <v>118</v>
      </c>
      <c r="Q55" s="12"/>
      <c r="R55" s="14">
        <f>LEN(E55)+LEN(G55)+LEN(H55)+LEN(I55)+LEN(J55)+LEN(K55)+LEN(L55)+LEN(M55)+LEN(P55)+LEN(Q55)</f>
        <v>128</v>
      </c>
    </row>
    <row r="56" ht="17" customHeight="1">
      <c r="A56" t="s" s="5">
        <v>72</v>
      </c>
      <c r="B56" s="8">
        <v>55</v>
      </c>
      <c r="C56" s="8">
        <v>90</v>
      </c>
      <c r="D56" s="6">
        <f>INDEX('Sheet4'!I1:I85,MATCH(A56,'Sheet4'!A1:A85,0))/1000000</f>
        <v>64.998549</v>
      </c>
      <c r="E56" t="s" s="2">
        <v>109</v>
      </c>
      <c r="F56" t="s" s="2">
        <v>410</v>
      </c>
      <c r="G56" t="s" s="5">
        <v>73</v>
      </c>
      <c r="H56" t="s" s="2">
        <v>111</v>
      </c>
      <c r="I56" t="s" s="13">
        <v>411</v>
      </c>
      <c r="J56" t="s" s="2">
        <v>113</v>
      </c>
      <c r="K56" t="s" s="2">
        <v>412</v>
      </c>
      <c r="L56" t="s" s="2">
        <v>115</v>
      </c>
      <c r="M56" s="12"/>
      <c r="N56" t="s" s="2">
        <v>125</v>
      </c>
      <c r="O56" t="s" s="2">
        <v>413</v>
      </c>
      <c r="P56" t="s" s="13">
        <v>118</v>
      </c>
      <c r="Q56" s="12"/>
      <c r="R56" s="14">
        <f>LEN(E56)+LEN(G56)+LEN(H56)+LEN(I56)+LEN(J56)+LEN(K56)+LEN(L56)+LEN(M56)+LEN(P56)+LEN(Q56)</f>
        <v>129</v>
      </c>
    </row>
    <row r="57" ht="17" customHeight="1">
      <c r="A57" t="s" s="2">
        <v>74</v>
      </c>
      <c r="B57" s="8">
        <v>56</v>
      </c>
      <c r="C57" s="16">
        <v>68</v>
      </c>
      <c r="D57" s="6">
        <f>INDEX('Sheet4'!I1:I85,MATCH(A57,'Sheet4'!A1:A85,0))/1000000</f>
        <v>30.8123</v>
      </c>
      <c r="E57" t="s" s="2">
        <v>109</v>
      </c>
      <c r="F57" t="s" s="2">
        <v>414</v>
      </c>
      <c r="G57" t="s" s="5">
        <v>415</v>
      </c>
      <c r="H57" t="s" s="2">
        <v>111</v>
      </c>
      <c r="I57" t="s" s="2">
        <v>416</v>
      </c>
      <c r="J57" t="s" s="2">
        <v>113</v>
      </c>
      <c r="K57" t="s" s="2">
        <v>417</v>
      </c>
      <c r="L57" t="s" s="2">
        <v>115</v>
      </c>
      <c r="M57" s="12"/>
      <c r="N57" t="s" s="2">
        <v>125</v>
      </c>
      <c r="O57" t="s" s="2">
        <v>418</v>
      </c>
      <c r="P57" t="s" s="13">
        <v>118</v>
      </c>
      <c r="Q57" s="12"/>
      <c r="R57" s="14">
        <f>LEN(E57)+LEN(G57)+LEN(H57)+LEN(I57)+LEN(J57)+LEN(K57)+LEN(L57)+LEN(M57)+LEN(P57)+LEN(Q57)</f>
        <v>112</v>
      </c>
    </row>
    <row r="58" ht="17" customHeight="1">
      <c r="A58" t="s" s="5">
        <v>75</v>
      </c>
      <c r="B58" s="8">
        <v>57</v>
      </c>
      <c r="C58" s="8">
        <v>10</v>
      </c>
      <c r="D58" s="6">
        <f>INDEX('Sheet4'!I1:I85,MATCH(A58,'Sheet4'!A1:A85,0))/1000000</f>
        <v>13.229665</v>
      </c>
      <c r="E58" t="s" s="2">
        <v>109</v>
      </c>
      <c r="F58" t="s" s="2">
        <v>419</v>
      </c>
      <c r="G58" t="s" s="5">
        <v>76</v>
      </c>
      <c r="H58" t="s" s="2">
        <v>111</v>
      </c>
      <c r="I58" t="s" s="13">
        <v>420</v>
      </c>
      <c r="J58" t="s" s="2">
        <v>113</v>
      </c>
      <c r="K58" t="s" s="2">
        <v>421</v>
      </c>
      <c r="L58" t="s" s="2">
        <v>115</v>
      </c>
      <c r="M58" s="12"/>
      <c r="N58" t="s" s="2">
        <v>125</v>
      </c>
      <c r="O58" t="s" s="2">
        <v>422</v>
      </c>
      <c r="P58" t="s" s="13">
        <v>118</v>
      </c>
      <c r="Q58" s="12"/>
      <c r="R58" s="14">
        <f>LEN(E58)+LEN(G58)+LEN(H58)+LEN(I58)+LEN(J58)+LEN(K58)+LEN(L58)+LEN(M58)+LEN(P58)+LEN(Q58)</f>
        <v>127</v>
      </c>
    </row>
    <row r="59" ht="17" customHeight="1">
      <c r="A59" t="s" s="5">
        <v>77</v>
      </c>
      <c r="B59" s="8">
        <v>58</v>
      </c>
      <c r="C59" s="8">
        <v>71</v>
      </c>
      <c r="D59" s="6">
        <f>INDEX('Sheet4'!I1:I85,MATCH(A59,'Sheet4'!A1:A85,0))/1000000</f>
        <v>83.07004000000001</v>
      </c>
      <c r="E59" t="s" s="2">
        <v>109</v>
      </c>
      <c r="F59" t="s" s="2">
        <v>423</v>
      </c>
      <c r="G59" t="s" s="5">
        <v>78</v>
      </c>
      <c r="H59" t="s" s="2">
        <v>111</v>
      </c>
      <c r="I59" t="s" s="13">
        <v>424</v>
      </c>
      <c r="J59" t="s" s="2">
        <v>113</v>
      </c>
      <c r="K59" t="s" s="2">
        <v>425</v>
      </c>
      <c r="L59" t="s" s="2">
        <v>115</v>
      </c>
      <c r="M59" s="12"/>
      <c r="N59" t="s" s="2">
        <v>125</v>
      </c>
      <c r="O59" t="s" s="2">
        <v>426</v>
      </c>
      <c r="P59" t="s" s="13">
        <v>118</v>
      </c>
      <c r="Q59" s="12"/>
      <c r="R59" s="14">
        <f>LEN(E59)+LEN(G59)+LEN(H59)+LEN(I59)+LEN(J59)+LEN(K59)+LEN(L59)+LEN(M59)+LEN(P59)+LEN(Q59)</f>
        <v>111</v>
      </c>
    </row>
    <row r="60" ht="17" customHeight="1">
      <c r="A60" t="s" s="5">
        <v>79</v>
      </c>
      <c r="B60" s="8">
        <v>59</v>
      </c>
      <c r="C60" s="8">
        <v>58</v>
      </c>
      <c r="D60" s="6">
        <f>INDEX('Sheet4'!I1:I85,MATCH(A60,'Sheet4'!A1:A85,0))/1000000</f>
        <v>59.411467</v>
      </c>
      <c r="E60" t="s" s="2">
        <v>109</v>
      </c>
      <c r="F60" t="s" s="2">
        <v>427</v>
      </c>
      <c r="G60" t="s" s="5">
        <v>80</v>
      </c>
      <c r="H60" t="s" s="2">
        <v>111</v>
      </c>
      <c r="I60" t="s" s="13">
        <v>428</v>
      </c>
      <c r="J60" t="s" s="2">
        <v>113</v>
      </c>
      <c r="K60" t="s" s="2">
        <v>429</v>
      </c>
      <c r="L60" t="s" s="2">
        <v>115</v>
      </c>
      <c r="M60" s="12"/>
      <c r="N60" t="s" s="2">
        <v>125</v>
      </c>
      <c r="O60" t="s" s="2">
        <v>430</v>
      </c>
      <c r="P60" t="s" s="13">
        <v>118</v>
      </c>
      <c r="Q60" s="12"/>
      <c r="R60" s="14">
        <f>LEN(E60)+LEN(G60)+LEN(H60)+LEN(I60)+LEN(J60)+LEN(K60)+LEN(L60)+LEN(M60)+LEN(P60)+LEN(Q60)</f>
        <v>138</v>
      </c>
    </row>
    <row r="61" ht="17" customHeight="1">
      <c r="A61" t="s" s="2">
        <v>81</v>
      </c>
      <c r="B61" s="8">
        <v>60</v>
      </c>
      <c r="C61" s="16">
        <v>95</v>
      </c>
      <c r="D61" s="6">
        <f>INDEX('Sheet4'!I1:I85,MATCH(A61,'Sheet4'!A1:A85,0))/1000000</f>
        <v>5.501929</v>
      </c>
      <c r="E61" t="s" s="2">
        <v>109</v>
      </c>
      <c r="F61" t="s" s="2">
        <v>431</v>
      </c>
      <c r="G61" t="s" s="5">
        <v>432</v>
      </c>
      <c r="H61" t="s" s="2">
        <v>111</v>
      </c>
      <c r="I61" t="s" s="2">
        <v>433</v>
      </c>
      <c r="J61" t="s" s="2">
        <v>113</v>
      </c>
      <c r="K61" t="s" s="2">
        <v>434</v>
      </c>
      <c r="L61" t="s" s="2">
        <v>115</v>
      </c>
      <c r="M61" s="12"/>
      <c r="N61" t="s" s="2">
        <v>125</v>
      </c>
      <c r="O61" t="s" s="2">
        <v>435</v>
      </c>
      <c r="P61" t="s" s="13">
        <v>118</v>
      </c>
      <c r="Q61" s="12"/>
      <c r="R61" s="14">
        <f>LEN(E61)+LEN(G61)+LEN(H61)+LEN(I61)+LEN(J61)+LEN(K61)+LEN(L61)+LEN(M61)+LEN(P61)+LEN(Q61)</f>
        <v>111</v>
      </c>
    </row>
    <row r="62" ht="17" customHeight="1">
      <c r="A62" t="s" s="5">
        <v>82</v>
      </c>
      <c r="B62" s="8">
        <v>61</v>
      </c>
      <c r="C62" s="8">
        <v>21</v>
      </c>
      <c r="D62" s="6">
        <f>INDEX('Sheet4'!I1:I85,MATCH(A62,'Sheet4'!A1:A85,0))/1000000</f>
        <v>20.50019</v>
      </c>
      <c r="E62" t="s" s="2">
        <v>109</v>
      </c>
      <c r="F62" t="s" s="2">
        <v>436</v>
      </c>
      <c r="G62" t="s" s="5">
        <v>83</v>
      </c>
      <c r="H62" t="s" s="2">
        <v>111</v>
      </c>
      <c r="I62" t="s" s="13">
        <v>437</v>
      </c>
      <c r="J62" t="s" s="2">
        <v>113</v>
      </c>
      <c r="K62" t="s" s="2">
        <v>438</v>
      </c>
      <c r="L62" t="s" s="2">
        <v>115</v>
      </c>
      <c r="M62" s="12"/>
      <c r="N62" t="s" s="2">
        <v>125</v>
      </c>
      <c r="O62" t="s" s="2">
        <v>439</v>
      </c>
      <c r="P62" t="s" s="13">
        <v>118</v>
      </c>
      <c r="Q62" s="12"/>
      <c r="R62" s="14">
        <f>LEN(E62)+LEN(G62)+LEN(H62)+LEN(I62)+LEN(J62)+LEN(K62)+LEN(L62)+LEN(M62)+LEN(P62)+LEN(Q62)</f>
        <v>127</v>
      </c>
    </row>
    <row r="63" ht="17" customHeight="1">
      <c r="A63" t="s" s="5">
        <v>84</v>
      </c>
      <c r="B63" s="8">
        <v>62</v>
      </c>
      <c r="C63" s="8">
        <v>61</v>
      </c>
      <c r="D63" s="6">
        <f>INDEX('Sheet4'!I1:I85,MATCH(A63,'Sheet4'!A1:A85,0))/1000000</f>
        <v>76.10202700000001</v>
      </c>
      <c r="E63" t="s" s="2">
        <v>109</v>
      </c>
      <c r="F63" t="s" s="2">
        <v>440</v>
      </c>
      <c r="G63" t="s" s="5">
        <v>85</v>
      </c>
      <c r="H63" t="s" s="2">
        <v>111</v>
      </c>
      <c r="I63" t="s" s="13">
        <v>441</v>
      </c>
      <c r="J63" t="s" s="2">
        <v>113</v>
      </c>
      <c r="K63" t="s" s="2">
        <v>442</v>
      </c>
      <c r="L63" t="s" s="2">
        <v>115</v>
      </c>
      <c r="M63" s="12"/>
      <c r="N63" t="s" s="2">
        <v>125</v>
      </c>
      <c r="O63" t="s" s="2">
        <v>443</v>
      </c>
      <c r="P63" t="s" s="13">
        <v>118</v>
      </c>
      <c r="Q63" s="12"/>
      <c r="R63" s="14">
        <f>LEN(E63)+LEN(G63)+LEN(H63)+LEN(I63)+LEN(J63)+LEN(K63)+LEN(L63)+LEN(M63)+LEN(P63)+LEN(Q63)</f>
        <v>122</v>
      </c>
    </row>
    <row r="64" ht="17" customHeight="1">
      <c r="A64" t="s" s="2">
        <v>86</v>
      </c>
      <c r="B64" s="8">
        <v>63</v>
      </c>
      <c r="C64" s="16">
        <v>65</v>
      </c>
      <c r="D64" s="6">
        <f>INDEX('Sheet4'!I1:I85,MATCH(A64,'Sheet4'!A1:A85,0))/1000000</f>
        <v>30.948617</v>
      </c>
      <c r="E64" t="s" s="2">
        <v>109</v>
      </c>
      <c r="F64" t="s" s="2">
        <v>444</v>
      </c>
      <c r="G64" t="s" s="5">
        <v>445</v>
      </c>
      <c r="H64" t="s" s="2">
        <v>111</v>
      </c>
      <c r="I64" t="s" s="2">
        <v>446</v>
      </c>
      <c r="J64" t="s" s="2">
        <v>113</v>
      </c>
      <c r="K64" t="s" s="2">
        <v>447</v>
      </c>
      <c r="L64" t="s" s="2">
        <v>115</v>
      </c>
      <c r="M64" s="12"/>
      <c r="N64" t="s" s="2">
        <v>125</v>
      </c>
      <c r="O64" t="s" s="2">
        <v>448</v>
      </c>
      <c r="P64" t="s" s="13">
        <v>118</v>
      </c>
      <c r="Q64" s="12"/>
      <c r="R64" s="14">
        <f>LEN(E64)+LEN(G64)+LEN(H64)+LEN(I64)+LEN(J64)+LEN(K64)+LEN(L64)+LEN(M64)+LEN(P64)+LEN(Q64)</f>
        <v>102</v>
      </c>
    </row>
    <row r="65" ht="17" customHeight="1">
      <c r="A65" t="s" s="5">
        <v>87</v>
      </c>
      <c r="B65" s="8">
        <v>64</v>
      </c>
      <c r="C65" s="8">
        <v>10</v>
      </c>
      <c r="D65" s="6">
        <f>INDEX('Sheet4'!I1:I85,MATCH(A65,'Sheet4'!A1:A85,0))/1000000</f>
        <v>31.374701</v>
      </c>
      <c r="E65" t="s" s="2">
        <v>109</v>
      </c>
      <c r="F65" t="s" s="2">
        <v>449</v>
      </c>
      <c r="G65" t="s" s="5">
        <v>88</v>
      </c>
      <c r="H65" t="s" s="2">
        <v>111</v>
      </c>
      <c r="I65" t="s" s="13">
        <v>450</v>
      </c>
      <c r="J65" t="s" s="2">
        <v>113</v>
      </c>
      <c r="K65" t="s" s="2">
        <v>451</v>
      </c>
      <c r="L65" t="s" s="2">
        <v>115</v>
      </c>
      <c r="M65" s="12"/>
      <c r="N65" t="s" s="2">
        <v>125</v>
      </c>
      <c r="O65" t="s" s="2">
        <v>452</v>
      </c>
      <c r="P65" t="s" s="13">
        <v>118</v>
      </c>
      <c r="Q65" s="12"/>
      <c r="R65" s="14">
        <f>LEN(E65)+LEN(G65)+LEN(H65)+LEN(I65)+LEN(J65)+LEN(K65)+LEN(L65)+LEN(M65)+LEN(P65)+LEN(Q65)</f>
        <v>128</v>
      </c>
    </row>
    <row r="66" ht="17" customHeight="1">
      <c r="A66" t="s" s="5">
        <v>89</v>
      </c>
      <c r="B66" s="8">
        <v>65</v>
      </c>
      <c r="C66" s="8">
        <v>61</v>
      </c>
      <c r="D66" s="6">
        <f>INDEX('Sheet4'!I1:I85,MATCH(A66,'Sheet4'!A1:A85,0))/1000000</f>
        <v>1.630181</v>
      </c>
      <c r="E66" t="s" s="2">
        <v>109</v>
      </c>
      <c r="F66" t="s" s="2">
        <v>453</v>
      </c>
      <c r="G66" t="s" s="5">
        <v>90</v>
      </c>
      <c r="H66" t="s" s="2">
        <v>111</v>
      </c>
      <c r="I66" t="s" s="13">
        <v>454</v>
      </c>
      <c r="J66" t="s" s="2">
        <v>113</v>
      </c>
      <c r="K66" t="s" s="2">
        <v>455</v>
      </c>
      <c r="L66" t="s" s="2">
        <v>115</v>
      </c>
      <c r="M66" s="12"/>
      <c r="N66" t="s" s="2">
        <v>125</v>
      </c>
      <c r="O66" t="s" s="2">
        <v>456</v>
      </c>
      <c r="P66" t="s" s="13">
        <v>118</v>
      </c>
      <c r="Q66" s="12"/>
      <c r="R66" s="14">
        <f>LEN(E66)+LEN(G66)+LEN(H66)+LEN(I66)+LEN(J66)+LEN(K66)+LEN(L66)+LEN(M66)+LEN(P66)+LEN(Q66)</f>
        <v>107</v>
      </c>
    </row>
    <row r="67" ht="17" customHeight="1">
      <c r="A67" t="s" s="5">
        <v>91</v>
      </c>
      <c r="B67" s="8">
        <v>66</v>
      </c>
      <c r="C67" s="8">
        <v>92</v>
      </c>
      <c r="D67" s="6">
        <f>INDEX('Sheet4'!I1:I85,MATCH(A67,'Sheet4'!A1:A85,0))/1000000</f>
        <v>176.397185</v>
      </c>
      <c r="E67" t="s" s="2">
        <v>109</v>
      </c>
      <c r="F67" t="s" s="2">
        <v>457</v>
      </c>
      <c r="G67" t="s" s="5">
        <v>92</v>
      </c>
      <c r="H67" t="s" s="2">
        <v>111</v>
      </c>
      <c r="I67" t="s" s="13">
        <v>458</v>
      </c>
      <c r="J67" t="s" s="2">
        <v>113</v>
      </c>
      <c r="K67" t="s" s="2">
        <v>459</v>
      </c>
      <c r="L67" t="s" s="2">
        <v>115</v>
      </c>
      <c r="M67" s="12"/>
      <c r="N67" t="s" s="2">
        <v>125</v>
      </c>
      <c r="O67" t="s" s="2">
        <v>460</v>
      </c>
      <c r="P67" t="s" s="13">
        <v>118</v>
      </c>
      <c r="Q67" s="12"/>
      <c r="R67" s="14">
        <f>LEN(E67)+LEN(G67)+LEN(H67)+LEN(I67)+LEN(J67)+LEN(K67)+LEN(L67)+LEN(M67)+LEN(P67)+LEN(Q67)</f>
        <v>96</v>
      </c>
    </row>
    <row r="68" ht="17" customHeight="1">
      <c r="A68" t="s" s="5">
        <v>93</v>
      </c>
      <c r="B68" s="8">
        <v>67</v>
      </c>
      <c r="C68" s="8">
        <v>91</v>
      </c>
      <c r="D68" s="6">
        <f>INDEX('Sheet4'!I1:I85,MATCH(A68,'Sheet4'!A1:A85,0))/1000000</f>
        <v>52.413701</v>
      </c>
      <c r="E68" t="s" s="2">
        <v>109</v>
      </c>
      <c r="F68" t="s" s="2">
        <v>461</v>
      </c>
      <c r="G68" t="s" s="5">
        <v>94</v>
      </c>
      <c r="H68" t="s" s="2">
        <v>111</v>
      </c>
      <c r="I68" t="s" s="13">
        <v>462</v>
      </c>
      <c r="J68" t="s" s="2">
        <v>113</v>
      </c>
      <c r="K68" t="s" s="2">
        <v>463</v>
      </c>
      <c r="L68" t="s" s="2">
        <v>115</v>
      </c>
      <c r="M68" s="12"/>
      <c r="N68" t="s" s="2">
        <v>125</v>
      </c>
      <c r="O68" t="s" s="2">
        <v>464</v>
      </c>
      <c r="P68" t="s" s="13">
        <v>118</v>
      </c>
      <c r="Q68" s="12"/>
      <c r="R68" s="14">
        <f>LEN(E68)+LEN(G68)+LEN(H68)+LEN(I68)+LEN(J68)+LEN(K68)+LEN(L68)+LEN(M68)+LEN(P68)+LEN(Q68)</f>
        <v>93</v>
      </c>
    </row>
    <row r="69" ht="17" customHeight="1">
      <c r="A69" t="s" s="5">
        <v>95</v>
      </c>
      <c r="B69" s="8">
        <v>68</v>
      </c>
      <c r="C69" s="8">
        <v>85</v>
      </c>
      <c r="D69" s="6">
        <f>INDEX('Sheet4'!I1:I85,MATCH(A69,'Sheet4'!A1:A85,0))/1000000</f>
        <v>100.055004</v>
      </c>
      <c r="E69" t="s" s="2">
        <v>109</v>
      </c>
      <c r="F69" t="s" s="2">
        <v>465</v>
      </c>
      <c r="G69" t="s" s="5">
        <v>96</v>
      </c>
      <c r="H69" t="s" s="2">
        <v>111</v>
      </c>
      <c r="I69" t="s" s="13">
        <v>466</v>
      </c>
      <c r="J69" t="s" s="2">
        <v>113</v>
      </c>
      <c r="K69" t="s" s="2">
        <v>467</v>
      </c>
      <c r="L69" t="s" s="2">
        <v>115</v>
      </c>
      <c r="M69" s="12"/>
      <c r="N69" t="s" s="2">
        <v>125</v>
      </c>
      <c r="O69" t="s" s="2">
        <v>468</v>
      </c>
      <c r="P69" t="s" s="13">
        <v>118</v>
      </c>
      <c r="Q69" s="12"/>
      <c r="R69" s="14">
        <f>LEN(E69)+LEN(G69)+LEN(H69)+LEN(I69)+LEN(J69)+LEN(K69)+LEN(L69)+LEN(M69)+LEN(P69)+LEN(Q69)</f>
        <v>83</v>
      </c>
    </row>
    <row r="70" ht="17" customHeight="1">
      <c r="A70" t="s" s="5">
        <v>97</v>
      </c>
      <c r="B70" s="8">
        <v>69</v>
      </c>
      <c r="C70" s="8">
        <v>85</v>
      </c>
      <c r="D70" s="6">
        <f>INDEX('Sheet4'!I1:I85,MATCH(A70,'Sheet4'!A1:A85,0))/1000000</f>
        <v>3.685701</v>
      </c>
      <c r="E70" t="s" s="2">
        <v>109</v>
      </c>
      <c r="F70" t="s" s="2">
        <v>469</v>
      </c>
      <c r="G70" t="s" s="5">
        <v>470</v>
      </c>
      <c r="H70" t="s" s="2">
        <v>111</v>
      </c>
      <c r="I70" t="s" s="13">
        <v>471</v>
      </c>
      <c r="J70" t="s" s="2">
        <v>113</v>
      </c>
      <c r="K70" t="s" s="2">
        <v>472</v>
      </c>
      <c r="L70" t="s" s="2">
        <v>115</v>
      </c>
      <c r="M70" s="12"/>
      <c r="N70" t="s" s="2">
        <v>125</v>
      </c>
      <c r="O70" t="s" s="2">
        <v>473</v>
      </c>
      <c r="P70" t="s" s="13">
        <v>118</v>
      </c>
      <c r="Q70" s="12"/>
      <c r="R70" s="14">
        <f>LEN(E70)+LEN(G70)+LEN(H70)+LEN(I70)+LEN(J70)+LEN(K70)+LEN(L70)+LEN(M70)+LEN(P70)+LEN(Q70)</f>
        <v>122</v>
      </c>
    </row>
    <row r="71" ht="17" customHeight="1">
      <c r="A71" t="s" s="5">
        <v>101</v>
      </c>
      <c r="B71" s="8">
        <v>70</v>
      </c>
      <c r="C71" s="8">
        <v>60</v>
      </c>
      <c r="D71" s="6">
        <f>INDEX('Sheet4'!I1:I85,MATCH(A71,'Sheet4'!A1:A85,0))/1000000</f>
        <v>14.416064</v>
      </c>
      <c r="E71" t="s" s="2">
        <v>109</v>
      </c>
      <c r="F71" t="s" s="2">
        <v>474</v>
      </c>
      <c r="G71" t="s" s="5">
        <v>102</v>
      </c>
      <c r="H71" t="s" s="2">
        <v>111</v>
      </c>
      <c r="I71" t="s" s="13">
        <v>475</v>
      </c>
      <c r="J71" t="s" s="2">
        <v>113</v>
      </c>
      <c r="K71" t="s" s="2">
        <v>476</v>
      </c>
      <c r="L71" t="s" s="2">
        <v>115</v>
      </c>
      <c r="M71" s="12"/>
      <c r="N71" t="s" s="2">
        <v>125</v>
      </c>
      <c r="O71" t="s" s="2">
        <v>477</v>
      </c>
      <c r="P71" t="s" s="13">
        <v>118</v>
      </c>
      <c r="Q71" s="12"/>
      <c r="R71" s="14">
        <f>LEN(E71)+LEN(G71)+LEN(H71)+LEN(I71)+LEN(J71)+LEN(K71)+LEN(L71)+LEN(M71)+LEN(P71)+LEN(Q71)</f>
        <v>128</v>
      </c>
    </row>
    <row r="72" ht="17" customHeight="1">
      <c r="A72" t="s" s="5">
        <v>478</v>
      </c>
      <c r="B72" s="8">
        <v>71</v>
      </c>
      <c r="C72" s="8">
        <v>70</v>
      </c>
      <c r="D72" s="6">
        <f>INDEX('Sheet4'!I1:I85,MATCH(A72,'Sheet4'!A1:A85,0))/1000000</f>
        <v>7.119041</v>
      </c>
      <c r="E72" t="s" s="2">
        <v>109</v>
      </c>
      <c r="F72" t="s" s="2">
        <v>479</v>
      </c>
      <c r="G72" t="s" s="5">
        <v>480</v>
      </c>
      <c r="H72" t="s" s="2">
        <v>111</v>
      </c>
      <c r="I72" t="s" s="13">
        <v>481</v>
      </c>
      <c r="J72" t="s" s="2">
        <v>113</v>
      </c>
      <c r="K72" t="s" s="2">
        <v>482</v>
      </c>
      <c r="L72" t="s" s="2">
        <v>115</v>
      </c>
      <c r="M72" s="12"/>
      <c r="N72" t="s" s="2">
        <v>125</v>
      </c>
      <c r="O72" t="s" s="2">
        <v>483</v>
      </c>
      <c r="P72" t="s" s="13">
        <v>118</v>
      </c>
      <c r="Q72" s="12"/>
      <c r="R72" s="14">
        <f>LEN(E72)+LEN(G72)+LEN(H72)+LEN(I72)+LEN(J72)+LEN(K72)+LEN(L72)+LEN(M72)+LEN(P72)+LEN(Q72)</f>
        <v>100</v>
      </c>
    </row>
    <row r="73" ht="17" customHeight="1">
      <c r="A73" t="s" s="5">
        <v>103</v>
      </c>
      <c r="B73" s="8">
        <v>72</v>
      </c>
      <c r="C73" s="8">
        <v>81</v>
      </c>
      <c r="D73" s="6">
        <f>INDEX('Sheet4'!I1:I85,MATCH(A73,'Sheet4'!A1:A85,0))/1000000</f>
        <v>47.839997</v>
      </c>
      <c r="E73" t="s" s="2">
        <v>109</v>
      </c>
      <c r="F73" t="s" s="2">
        <v>484</v>
      </c>
      <c r="G73" t="s" s="5">
        <v>485</v>
      </c>
      <c r="H73" t="s" s="2">
        <v>111</v>
      </c>
      <c r="I73" t="s" s="13">
        <v>486</v>
      </c>
      <c r="J73" t="s" s="2">
        <v>113</v>
      </c>
      <c r="K73" t="s" s="2">
        <v>487</v>
      </c>
      <c r="L73" t="s" s="2">
        <v>115</v>
      </c>
      <c r="M73" s="12"/>
      <c r="N73" t="s" s="2">
        <v>125</v>
      </c>
      <c r="O73" t="s" s="2">
        <v>488</v>
      </c>
      <c r="P73" t="s" s="13">
        <v>118</v>
      </c>
      <c r="Q73" s="12"/>
      <c r="R73" s="14">
        <f>LEN(E73)+LEN(G73)+LEN(H73)+LEN(I73)+LEN(J73)+LEN(K73)+LEN(L73)+LEN(M73)+LEN(P73)+LEN(Q73)</f>
        <v>111</v>
      </c>
    </row>
    <row r="74" ht="17" customHeight="1">
      <c r="A74" t="s" s="5">
        <v>105</v>
      </c>
      <c r="B74" s="8">
        <v>73</v>
      </c>
      <c r="C74" s="8">
        <v>78</v>
      </c>
      <c r="D74" s="6">
        <f>INDEX('Sheet4'!I1:I85,MATCH(A74,'Sheet4'!A1:A85,0))/1000000</f>
        <v>82.660927</v>
      </c>
      <c r="E74" t="s" s="2">
        <v>109</v>
      </c>
      <c r="F74" t="s" s="2">
        <v>489</v>
      </c>
      <c r="G74" t="s" s="5">
        <v>104</v>
      </c>
      <c r="H74" t="s" s="2">
        <v>111</v>
      </c>
      <c r="I74" t="s" s="13">
        <v>490</v>
      </c>
      <c r="J74" t="s" s="2">
        <v>113</v>
      </c>
      <c r="K74" t="s" s="2">
        <v>491</v>
      </c>
      <c r="L74" t="s" s="2">
        <v>115</v>
      </c>
      <c r="M74" s="12"/>
      <c r="N74" t="s" s="2">
        <v>125</v>
      </c>
      <c r="O74" t="s" s="2">
        <v>492</v>
      </c>
      <c r="P74" t="s" s="13">
        <v>118</v>
      </c>
      <c r="Q74" s="12"/>
      <c r="R74" s="14">
        <f>LEN(E74)+LEN(G74)+LEN(H74)+LEN(I74)+LEN(J74)+LEN(K74)+LEN(L74)+LEN(M74)+LEN(P74)+LEN(Q74)</f>
        <v>90</v>
      </c>
    </row>
    <row r="75" ht="17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4">
        <f>LEN(E75)+LEN(G75)+LEN(H75)+LEN(I75)+LEN(J75)+LEN(K75)+LEN(L75)+LEN(M75)+LEN(P75)+LEN(Q75)</f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7" customWidth="1"/>
    <col min="2" max="2" width="26.5" style="17" customWidth="1"/>
    <col min="3" max="3" width="34.3516" style="17" customWidth="1"/>
    <col min="4" max="5" width="10.8516" style="17" customWidth="1"/>
    <col min="6" max="256" width="10.8516" style="17" customWidth="1"/>
  </cols>
  <sheetData>
    <row r="1" ht="14" customHeight="1">
      <c r="A1" t="s" s="18">
        <v>493</v>
      </c>
      <c r="B1" t="s" s="18">
        <v>494</v>
      </c>
      <c r="C1" t="s" s="18">
        <v>495</v>
      </c>
      <c r="D1" t="s" s="18">
        <v>496</v>
      </c>
      <c r="E1" t="s" s="18">
        <v>497</v>
      </c>
    </row>
    <row r="2" ht="17" customHeight="1">
      <c r="A2" s="19">
        <v>1</v>
      </c>
      <c r="B2" t="s" s="13">
        <v>498</v>
      </c>
      <c r="C2" s="20">
        <v>4523916550</v>
      </c>
      <c r="D2" s="19">
        <v>48</v>
      </c>
      <c r="E2" s="20">
        <v>94248261</v>
      </c>
    </row>
    <row r="3" ht="17" customHeight="1">
      <c r="A3" s="19">
        <v>2</v>
      </c>
      <c r="B3" t="s" s="13">
        <v>499</v>
      </c>
      <c r="C3" s="20">
        <v>3859852419</v>
      </c>
      <c r="D3" s="19">
        <v>41</v>
      </c>
      <c r="E3" s="20">
        <v>94142742</v>
      </c>
    </row>
    <row r="4" ht="17" customHeight="1">
      <c r="A4" s="19">
        <v>3</v>
      </c>
      <c r="B4" t="s" s="13">
        <v>500</v>
      </c>
      <c r="C4" s="20">
        <v>3728200434</v>
      </c>
      <c r="D4" s="19">
        <v>38</v>
      </c>
      <c r="E4" s="20">
        <v>98110538</v>
      </c>
    </row>
    <row r="5" ht="17" customHeight="1">
      <c r="A5" s="19">
        <v>4</v>
      </c>
      <c r="B5" t="s" s="13">
        <v>501</v>
      </c>
      <c r="C5" s="20">
        <v>3583063429</v>
      </c>
      <c r="D5" s="19">
        <v>38</v>
      </c>
      <c r="E5" s="20">
        <v>94291143</v>
      </c>
    </row>
    <row r="6" ht="17" customHeight="1">
      <c r="A6" s="19">
        <v>5</v>
      </c>
      <c r="B6" t="s" s="13">
        <v>502</v>
      </c>
      <c r="C6" s="20">
        <v>3515834369</v>
      </c>
      <c r="D6" s="19">
        <v>47</v>
      </c>
      <c r="E6" s="20">
        <v>74804987</v>
      </c>
    </row>
    <row r="7" ht="17" customHeight="1">
      <c r="A7" s="19">
        <v>6</v>
      </c>
      <c r="B7" t="s" s="13">
        <v>503</v>
      </c>
      <c r="C7" s="20">
        <v>3483300892</v>
      </c>
      <c r="D7" s="19">
        <v>38</v>
      </c>
      <c r="E7" s="20">
        <v>91665813</v>
      </c>
    </row>
    <row r="8" ht="17" customHeight="1">
      <c r="A8" s="19">
        <v>7</v>
      </c>
      <c r="B8" t="s" s="13">
        <v>504</v>
      </c>
      <c r="C8" s="20">
        <v>3345106316</v>
      </c>
      <c r="D8" s="19">
        <v>25</v>
      </c>
      <c r="E8" s="20">
        <v>133804253</v>
      </c>
    </row>
    <row r="9" ht="17" customHeight="1">
      <c r="A9" s="19">
        <v>8</v>
      </c>
      <c r="B9" t="s" s="13">
        <v>505</v>
      </c>
      <c r="C9" s="20">
        <v>3235478338</v>
      </c>
      <c r="D9" s="19">
        <v>53</v>
      </c>
      <c r="E9" s="20">
        <v>61046761</v>
      </c>
    </row>
    <row r="10" ht="17" customHeight="1">
      <c r="A10" s="19">
        <v>9</v>
      </c>
      <c r="B10" t="s" s="13">
        <v>506</v>
      </c>
      <c r="C10" s="20">
        <v>3076618138</v>
      </c>
      <c r="D10" s="19">
        <v>38</v>
      </c>
      <c r="E10" s="20">
        <v>80963635</v>
      </c>
    </row>
    <row r="11" ht="17" customHeight="1">
      <c r="A11" s="19">
        <v>10</v>
      </c>
      <c r="B11" t="s" s="13">
        <v>507</v>
      </c>
      <c r="C11" s="20">
        <v>2938245314</v>
      </c>
      <c r="D11" s="19">
        <v>14</v>
      </c>
      <c r="E11" s="20">
        <v>209874665</v>
      </c>
    </row>
    <row r="12" ht="17" customHeight="1">
      <c r="A12" s="19">
        <v>11</v>
      </c>
      <c r="B12" t="s" s="13">
        <v>508</v>
      </c>
      <c r="C12" s="20">
        <v>2851134822</v>
      </c>
      <c r="D12" s="19">
        <v>25</v>
      </c>
      <c r="E12" s="20">
        <v>114045393</v>
      </c>
    </row>
    <row r="13" ht="17" customHeight="1">
      <c r="A13" s="19">
        <v>12</v>
      </c>
      <c r="B13" t="s" s="13">
        <v>509</v>
      </c>
      <c r="C13" s="20">
        <v>2797049842</v>
      </c>
      <c r="D13" s="19">
        <v>33</v>
      </c>
      <c r="E13" s="20">
        <v>84759086</v>
      </c>
    </row>
    <row r="14" ht="17" customHeight="1">
      <c r="A14" s="19">
        <v>13</v>
      </c>
      <c r="B14" t="s" s="13">
        <v>510</v>
      </c>
      <c r="C14" s="20">
        <v>2693342420</v>
      </c>
      <c r="D14" s="19">
        <v>53</v>
      </c>
      <c r="E14" s="20">
        <v>50817782</v>
      </c>
    </row>
    <row r="15" ht="17" customHeight="1">
      <c r="A15" s="19">
        <v>14</v>
      </c>
      <c r="B15" t="s" s="13">
        <v>511</v>
      </c>
      <c r="C15" s="20">
        <v>2658037123</v>
      </c>
      <c r="D15" s="19">
        <v>24</v>
      </c>
      <c r="E15" s="20">
        <v>110751547</v>
      </c>
    </row>
    <row r="16" ht="17" customHeight="1">
      <c r="A16" s="19">
        <v>15</v>
      </c>
      <c r="B16" t="s" s="13">
        <v>512</v>
      </c>
      <c r="C16" s="20">
        <v>2650730628</v>
      </c>
      <c r="D16" s="19">
        <v>35</v>
      </c>
      <c r="E16" s="20">
        <v>75735161</v>
      </c>
    </row>
    <row r="17" ht="17" customHeight="1">
      <c r="A17" s="19">
        <v>16</v>
      </c>
      <c r="B17" t="s" s="13">
        <v>513</v>
      </c>
      <c r="C17" s="20">
        <v>2587460319</v>
      </c>
      <c r="D17" s="19">
        <v>37</v>
      </c>
      <c r="E17" s="20">
        <v>69931360</v>
      </c>
    </row>
    <row r="18" ht="17" customHeight="1">
      <c r="A18" s="19">
        <v>17</v>
      </c>
      <c r="B18" t="s" s="13">
        <v>514</v>
      </c>
      <c r="C18" s="20">
        <v>2576877356</v>
      </c>
      <c r="D18" s="19">
        <v>28</v>
      </c>
      <c r="E18" s="20">
        <v>92031334</v>
      </c>
    </row>
    <row r="19" ht="17" customHeight="1">
      <c r="A19" s="19">
        <v>18</v>
      </c>
      <c r="B19" t="s" s="13">
        <v>515</v>
      </c>
      <c r="C19" s="20">
        <v>2533723885</v>
      </c>
      <c r="D19" s="19">
        <v>24</v>
      </c>
      <c r="E19" s="20">
        <v>105571829</v>
      </c>
    </row>
    <row r="20" ht="17" customHeight="1">
      <c r="A20" s="19">
        <v>19</v>
      </c>
      <c r="B20" t="s" s="13">
        <v>516</v>
      </c>
      <c r="C20" s="20">
        <v>2528416648</v>
      </c>
      <c r="D20" s="19">
        <v>18</v>
      </c>
      <c r="E20" s="20">
        <v>140467592</v>
      </c>
    </row>
    <row r="21" ht="17" customHeight="1">
      <c r="A21" s="19">
        <v>20</v>
      </c>
      <c r="B21" t="s" s="13">
        <v>517</v>
      </c>
      <c r="C21" s="20">
        <v>2524504459</v>
      </c>
      <c r="D21" s="19">
        <v>18</v>
      </c>
      <c r="E21" s="20">
        <v>140250248</v>
      </c>
    </row>
    <row r="22" ht="17" customHeight="1">
      <c r="A22" s="19">
        <v>21</v>
      </c>
      <c r="B22" t="s" s="13">
        <v>518</v>
      </c>
      <c r="C22" s="20">
        <v>2524202140</v>
      </c>
      <c r="D22" s="19">
        <v>19</v>
      </c>
      <c r="E22" s="20">
        <v>132852744</v>
      </c>
    </row>
    <row r="23" ht="17" customHeight="1">
      <c r="A23" s="19">
        <v>22</v>
      </c>
      <c r="B23" t="s" s="13">
        <v>519</v>
      </c>
      <c r="C23" s="20">
        <v>2516608505</v>
      </c>
      <c r="D23" s="19">
        <v>69</v>
      </c>
      <c r="E23" s="20">
        <v>36472587</v>
      </c>
    </row>
    <row r="24" ht="17" customHeight="1">
      <c r="A24" s="19">
        <v>23</v>
      </c>
      <c r="B24" t="s" s="13">
        <v>520</v>
      </c>
      <c r="C24" s="20">
        <v>2503790482</v>
      </c>
      <c r="D24" s="19">
        <v>72</v>
      </c>
      <c r="E24" s="20">
        <v>34774868</v>
      </c>
    </row>
    <row r="25" ht="17" customHeight="1">
      <c r="A25" s="19">
        <v>24</v>
      </c>
      <c r="B25" t="s" s="13">
        <v>521</v>
      </c>
      <c r="C25" s="20">
        <v>2499221028</v>
      </c>
      <c r="D25" s="19">
        <v>27</v>
      </c>
      <c r="E25" s="20">
        <v>92563742</v>
      </c>
    </row>
    <row r="26" ht="17" customHeight="1">
      <c r="A26" s="19">
        <v>25</v>
      </c>
      <c r="B26" t="s" s="13">
        <v>522</v>
      </c>
      <c r="C26" s="20">
        <v>2490291307</v>
      </c>
      <c r="D26" s="19">
        <v>25</v>
      </c>
      <c r="E26" s="20">
        <v>99611652</v>
      </c>
    </row>
    <row r="27" ht="17" customHeight="1">
      <c r="A27" s="19">
        <v>26</v>
      </c>
      <c r="B27" t="s" s="13">
        <v>523</v>
      </c>
      <c r="C27" s="20">
        <v>2484474721</v>
      </c>
      <c r="D27" s="19">
        <v>24</v>
      </c>
      <c r="E27" s="20">
        <v>103519780</v>
      </c>
    </row>
    <row r="28" ht="17" customHeight="1">
      <c r="A28" s="19">
        <v>27</v>
      </c>
      <c r="B28" t="s" s="13">
        <v>524</v>
      </c>
      <c r="C28" s="20">
        <v>2466552080</v>
      </c>
      <c r="D28" s="19">
        <v>28</v>
      </c>
      <c r="E28" s="20">
        <v>88091146</v>
      </c>
    </row>
    <row r="29" ht="17" customHeight="1">
      <c r="A29" s="19">
        <v>28</v>
      </c>
      <c r="B29" t="s" s="13">
        <v>525</v>
      </c>
      <c r="C29" s="20">
        <v>2426651641</v>
      </c>
      <c r="D29" s="19">
        <v>29</v>
      </c>
      <c r="E29" s="20">
        <v>83677643</v>
      </c>
    </row>
    <row r="30" ht="17" customHeight="1">
      <c r="A30" s="19">
        <v>29</v>
      </c>
      <c r="B30" t="s" s="13">
        <v>526</v>
      </c>
      <c r="C30" s="20">
        <v>2416229208</v>
      </c>
      <c r="D30" s="19">
        <v>14</v>
      </c>
      <c r="E30" s="20">
        <v>172587801</v>
      </c>
    </row>
    <row r="31" ht="17" customHeight="1">
      <c r="A31" s="19">
        <v>30</v>
      </c>
      <c r="B31" t="s" s="13">
        <v>527</v>
      </c>
      <c r="C31" s="20">
        <v>2402031796</v>
      </c>
      <c r="D31" s="19">
        <v>21</v>
      </c>
      <c r="E31" s="20">
        <v>114382466</v>
      </c>
    </row>
    <row r="32" ht="17" customHeight="1">
      <c r="A32" s="19">
        <v>31</v>
      </c>
      <c r="B32" t="s" s="13">
        <v>528</v>
      </c>
      <c r="C32" s="20">
        <v>2390423881</v>
      </c>
      <c r="D32" s="19">
        <v>13</v>
      </c>
      <c r="E32" s="20">
        <v>183878760</v>
      </c>
    </row>
    <row r="33" ht="17" customHeight="1">
      <c r="A33" s="19">
        <v>32</v>
      </c>
      <c r="B33" t="s" s="13">
        <v>529</v>
      </c>
      <c r="C33" s="20">
        <v>2380517837</v>
      </c>
      <c r="D33" s="19">
        <v>42</v>
      </c>
      <c r="E33" s="20">
        <v>56678996</v>
      </c>
    </row>
    <row r="34" ht="17" customHeight="1">
      <c r="A34" s="19">
        <v>33</v>
      </c>
      <c r="B34" t="s" s="13">
        <v>530</v>
      </c>
      <c r="C34" s="20">
        <v>2358098189</v>
      </c>
      <c r="D34" s="19">
        <v>32</v>
      </c>
      <c r="E34" s="20">
        <v>73690568</v>
      </c>
    </row>
    <row r="35" ht="17" customHeight="1">
      <c r="A35" s="19">
        <v>34</v>
      </c>
      <c r="B35" t="s" s="13">
        <v>531</v>
      </c>
      <c r="C35" s="20">
        <v>2357367787</v>
      </c>
      <c r="D35" s="19">
        <v>33</v>
      </c>
      <c r="E35" s="20">
        <v>71435387</v>
      </c>
    </row>
    <row r="36" ht="17" customHeight="1">
      <c r="A36" s="19">
        <v>35</v>
      </c>
      <c r="B36" t="s" s="13">
        <v>532</v>
      </c>
      <c r="C36" s="20">
        <v>2348262797</v>
      </c>
      <c r="D36" s="19">
        <v>43</v>
      </c>
      <c r="E36" s="20">
        <v>54610763</v>
      </c>
    </row>
    <row r="37" ht="17" customHeight="1">
      <c r="A37" s="19">
        <v>36</v>
      </c>
      <c r="B37" t="s" s="13">
        <v>533</v>
      </c>
      <c r="C37" s="20">
        <v>2324143346</v>
      </c>
      <c r="D37" s="19">
        <v>18</v>
      </c>
      <c r="E37" s="20">
        <v>129119075</v>
      </c>
    </row>
    <row r="38" ht="17" customHeight="1">
      <c r="A38" s="19">
        <v>37</v>
      </c>
      <c r="B38" t="s" s="13">
        <v>534</v>
      </c>
      <c r="C38" s="20">
        <v>2313194329</v>
      </c>
      <c r="D38" s="19">
        <v>38</v>
      </c>
      <c r="E38" s="20">
        <v>60873535</v>
      </c>
    </row>
    <row r="39" ht="17" customHeight="1">
      <c r="A39" s="19">
        <v>38</v>
      </c>
      <c r="B39" t="s" s="13">
        <v>535</v>
      </c>
      <c r="C39" s="20">
        <v>2275481866</v>
      </c>
      <c r="D39" s="19">
        <v>46</v>
      </c>
      <c r="E39" s="20">
        <v>49466997</v>
      </c>
    </row>
    <row r="40" ht="17" customHeight="1">
      <c r="A40" s="19">
        <v>39</v>
      </c>
      <c r="B40" t="s" s="13">
        <v>536</v>
      </c>
      <c r="C40" s="20">
        <v>2268089032</v>
      </c>
      <c r="D40" s="19">
        <v>21</v>
      </c>
      <c r="E40" s="20">
        <v>108004240</v>
      </c>
    </row>
    <row r="41" ht="17" customHeight="1">
      <c r="A41" s="19">
        <v>40</v>
      </c>
      <c r="B41" t="s" s="13">
        <v>537</v>
      </c>
      <c r="C41" s="20">
        <v>2266808192</v>
      </c>
      <c r="D41" s="19">
        <v>13</v>
      </c>
      <c r="E41" s="20">
        <v>174369861</v>
      </c>
    </row>
    <row r="42" ht="17" customHeight="1">
      <c r="A42" s="19">
        <v>41</v>
      </c>
      <c r="B42" t="s" s="13">
        <v>538</v>
      </c>
      <c r="C42" s="20">
        <v>2203928252</v>
      </c>
      <c r="D42" s="19">
        <v>30</v>
      </c>
      <c r="E42" s="20">
        <v>73464275</v>
      </c>
    </row>
    <row r="43" ht="17" customHeight="1">
      <c r="A43" s="19">
        <v>42</v>
      </c>
      <c r="B43" t="s" s="13">
        <v>539</v>
      </c>
      <c r="C43" s="20">
        <v>2151232760</v>
      </c>
      <c r="D43" s="19">
        <v>29</v>
      </c>
      <c r="E43" s="20">
        <v>74180440</v>
      </c>
    </row>
    <row r="44" ht="17" customHeight="1">
      <c r="A44" s="19">
        <v>43</v>
      </c>
      <c r="B44" t="s" s="13">
        <v>540</v>
      </c>
      <c r="C44" s="20">
        <v>2142258251</v>
      </c>
      <c r="D44" s="19">
        <v>28</v>
      </c>
      <c r="E44" s="20">
        <v>76509223</v>
      </c>
    </row>
    <row r="45" ht="17" customHeight="1">
      <c r="A45" s="19">
        <v>44</v>
      </c>
      <c r="B45" t="s" s="13">
        <v>541</v>
      </c>
      <c r="C45" s="20">
        <v>2132987411</v>
      </c>
      <c r="D45" s="19">
        <v>30</v>
      </c>
      <c r="E45" s="20">
        <v>71099580</v>
      </c>
    </row>
    <row r="46" ht="17" customHeight="1">
      <c r="A46" s="19">
        <v>45</v>
      </c>
      <c r="B46" t="s" s="13">
        <v>542</v>
      </c>
      <c r="C46" s="20">
        <v>2111484427</v>
      </c>
      <c r="D46" s="19">
        <v>35</v>
      </c>
      <c r="E46" s="20">
        <v>60328126</v>
      </c>
    </row>
    <row r="47" ht="17" customHeight="1">
      <c r="A47" s="19">
        <v>46</v>
      </c>
      <c r="B47" t="s" s="13">
        <v>543</v>
      </c>
      <c r="C47" s="20">
        <v>2093732008</v>
      </c>
      <c r="D47" s="19">
        <v>29</v>
      </c>
      <c r="E47" s="20">
        <v>72197655</v>
      </c>
    </row>
    <row r="48" ht="17" customHeight="1">
      <c r="A48" s="19">
        <v>47</v>
      </c>
      <c r="B48" t="s" s="13">
        <v>544</v>
      </c>
      <c r="C48" s="20">
        <v>2066805818</v>
      </c>
      <c r="D48" s="19">
        <v>31</v>
      </c>
      <c r="E48" s="20">
        <v>66671155</v>
      </c>
    </row>
    <row r="49" ht="17" customHeight="1">
      <c r="A49" s="19">
        <v>48</v>
      </c>
      <c r="B49" t="s" s="13">
        <v>545</v>
      </c>
      <c r="C49" s="20">
        <v>2063833477</v>
      </c>
      <c r="D49" s="19">
        <v>34</v>
      </c>
      <c r="E49" s="20">
        <v>60700985</v>
      </c>
    </row>
    <row r="50" ht="17" customHeight="1">
      <c r="A50" s="19">
        <v>49</v>
      </c>
      <c r="B50" t="s" s="13">
        <v>546</v>
      </c>
      <c r="C50" s="20">
        <v>2057881734</v>
      </c>
      <c r="D50" s="19">
        <v>12</v>
      </c>
      <c r="E50" s="20">
        <v>171490145</v>
      </c>
    </row>
    <row r="51" ht="17" customHeight="1">
      <c r="A51" s="19">
        <v>50</v>
      </c>
      <c r="B51" t="s" s="13">
        <v>547</v>
      </c>
      <c r="C51" s="20">
        <v>1982938566</v>
      </c>
      <c r="D51" s="19">
        <v>31</v>
      </c>
      <c r="E51" s="20">
        <v>63965760</v>
      </c>
    </row>
    <row r="52" ht="17" customHeight="1">
      <c r="A52" s="19">
        <v>51</v>
      </c>
      <c r="B52" t="s" s="13">
        <v>548</v>
      </c>
      <c r="C52" s="20">
        <v>1929576735</v>
      </c>
      <c r="D52" s="19">
        <v>40</v>
      </c>
      <c r="E52" s="20">
        <v>48239418</v>
      </c>
    </row>
    <row r="53" ht="17" customHeight="1">
      <c r="A53" s="19">
        <v>52</v>
      </c>
      <c r="B53" t="s" s="13">
        <v>549</v>
      </c>
      <c r="C53" s="20">
        <v>1899012244</v>
      </c>
      <c r="D53" s="19">
        <v>21</v>
      </c>
      <c r="E53" s="20">
        <v>90429154</v>
      </c>
    </row>
    <row r="54" ht="17" customHeight="1">
      <c r="A54" s="19">
        <v>53</v>
      </c>
      <c r="B54" t="s" s="13">
        <v>550</v>
      </c>
      <c r="C54" s="20">
        <v>1826691564</v>
      </c>
      <c r="D54" s="19">
        <v>10</v>
      </c>
      <c r="E54" s="20">
        <v>182669156</v>
      </c>
    </row>
    <row r="55" ht="17" customHeight="1">
      <c r="A55" s="19">
        <v>54</v>
      </c>
      <c r="B55" t="s" s="13">
        <v>551</v>
      </c>
      <c r="C55" s="20">
        <v>1823113719</v>
      </c>
      <c r="D55" s="19">
        <v>19</v>
      </c>
      <c r="E55" s="20">
        <v>95953354</v>
      </c>
    </row>
    <row r="56" ht="17" customHeight="1">
      <c r="A56" s="19">
        <v>55</v>
      </c>
      <c r="B56" t="s" s="13">
        <v>552</v>
      </c>
      <c r="C56" s="20">
        <v>1805076368</v>
      </c>
      <c r="D56" s="19">
        <v>37</v>
      </c>
      <c r="E56" s="20">
        <v>48785848</v>
      </c>
    </row>
    <row r="57" ht="17" customHeight="1">
      <c r="A57" s="19">
        <v>56</v>
      </c>
      <c r="B57" t="s" s="13">
        <v>553</v>
      </c>
      <c r="C57" s="20">
        <v>1800861154</v>
      </c>
      <c r="D57" s="19">
        <v>30</v>
      </c>
      <c r="E57" s="20">
        <v>60028705</v>
      </c>
    </row>
    <row r="58" ht="17" customHeight="1">
      <c r="A58" s="19">
        <v>57</v>
      </c>
      <c r="B58" t="s" s="13">
        <v>554</v>
      </c>
      <c r="C58" s="20">
        <v>1785931296</v>
      </c>
      <c r="D58" s="19">
        <v>42</v>
      </c>
      <c r="E58" s="20">
        <v>42522174</v>
      </c>
    </row>
    <row r="59" ht="17" customHeight="1">
      <c r="A59" s="19">
        <v>58</v>
      </c>
      <c r="B59" t="s" s="13">
        <v>555</v>
      </c>
      <c r="C59" s="20">
        <v>1771488797</v>
      </c>
      <c r="D59" s="19">
        <v>25</v>
      </c>
      <c r="E59" s="20">
        <v>70859552</v>
      </c>
    </row>
    <row r="60" ht="17" customHeight="1">
      <c r="A60" s="19">
        <v>59</v>
      </c>
      <c r="B60" t="s" s="13">
        <v>556</v>
      </c>
      <c r="C60" s="20">
        <v>1729555935</v>
      </c>
      <c r="D60" s="19">
        <v>18</v>
      </c>
      <c r="E60" s="20">
        <v>96086441</v>
      </c>
    </row>
    <row r="61" ht="17" customHeight="1">
      <c r="A61" s="19">
        <v>60</v>
      </c>
      <c r="B61" t="s" s="13">
        <v>557</v>
      </c>
      <c r="C61" s="20">
        <v>1721055432</v>
      </c>
      <c r="D61" s="19">
        <v>45</v>
      </c>
      <c r="E61" s="20">
        <v>38245676</v>
      </c>
    </row>
    <row r="62" ht="17" customHeight="1">
      <c r="A62" s="19">
        <v>61</v>
      </c>
      <c r="B62" t="s" s="13">
        <v>558</v>
      </c>
      <c r="C62" s="20">
        <v>1707122583</v>
      </c>
      <c r="D62" s="19">
        <v>9</v>
      </c>
      <c r="E62" s="20">
        <v>189680287</v>
      </c>
    </row>
    <row r="63" ht="17" customHeight="1">
      <c r="A63" s="19">
        <v>62</v>
      </c>
      <c r="B63" t="s" s="13">
        <v>559</v>
      </c>
      <c r="C63" s="20">
        <v>1704959371</v>
      </c>
      <c r="D63" s="19">
        <v>46</v>
      </c>
      <c r="E63" s="20">
        <v>37064334</v>
      </c>
    </row>
    <row r="64" ht="17" customHeight="1">
      <c r="A64" s="19">
        <v>63</v>
      </c>
      <c r="B64" t="s" s="13">
        <v>560</v>
      </c>
      <c r="C64" s="20">
        <v>1680641363</v>
      </c>
      <c r="D64" s="19">
        <v>4</v>
      </c>
      <c r="E64" s="20">
        <v>420160341</v>
      </c>
    </row>
    <row r="65" ht="17" customHeight="1">
      <c r="A65" s="19">
        <v>64</v>
      </c>
      <c r="B65" t="s" s="13">
        <v>561</v>
      </c>
      <c r="C65" s="20">
        <v>1676826646</v>
      </c>
      <c r="D65" s="19">
        <v>29</v>
      </c>
      <c r="E65" s="20">
        <v>57821608</v>
      </c>
    </row>
    <row r="66" ht="17" customHeight="1">
      <c r="A66" s="19">
        <v>65</v>
      </c>
      <c r="B66" t="s" s="13">
        <v>562</v>
      </c>
      <c r="C66" s="20">
        <v>1660108326</v>
      </c>
      <c r="D66" s="19">
        <v>5</v>
      </c>
      <c r="E66" s="20">
        <v>332021665</v>
      </c>
    </row>
    <row r="67" ht="17" customHeight="1">
      <c r="A67" s="19">
        <v>66</v>
      </c>
      <c r="B67" t="s" s="13">
        <v>563</v>
      </c>
      <c r="C67" s="20">
        <v>1647550330</v>
      </c>
      <c r="D67" s="19">
        <v>17</v>
      </c>
      <c r="E67" s="20">
        <v>96914725</v>
      </c>
    </row>
    <row r="68" ht="17" customHeight="1">
      <c r="A68" s="19">
        <v>67</v>
      </c>
      <c r="B68" t="s" s="13">
        <v>564</v>
      </c>
      <c r="C68" s="20">
        <v>1645755256</v>
      </c>
      <c r="D68" s="19">
        <v>15</v>
      </c>
      <c r="E68" s="20">
        <v>109717017</v>
      </c>
    </row>
    <row r="69" ht="17" customHeight="1">
      <c r="A69" s="19">
        <v>68</v>
      </c>
      <c r="B69" t="s" s="13">
        <v>565</v>
      </c>
      <c r="C69" s="20">
        <v>1631906636</v>
      </c>
      <c r="D69" s="19">
        <v>17</v>
      </c>
      <c r="E69" s="20">
        <v>95994508</v>
      </c>
    </row>
    <row r="70" ht="17" customHeight="1">
      <c r="A70" s="19">
        <v>69</v>
      </c>
      <c r="B70" t="s" s="13">
        <v>566</v>
      </c>
      <c r="C70" s="20">
        <v>1629793751</v>
      </c>
      <c r="D70" s="19">
        <v>5</v>
      </c>
      <c r="E70" s="20">
        <v>325958750</v>
      </c>
    </row>
    <row r="71" ht="17" customHeight="1">
      <c r="A71" s="19">
        <v>70</v>
      </c>
      <c r="B71" t="s" s="13">
        <v>567</v>
      </c>
      <c r="C71" s="20">
        <v>1628152025</v>
      </c>
      <c r="D71" s="19">
        <v>7</v>
      </c>
      <c r="E71" s="20">
        <v>232593146</v>
      </c>
    </row>
    <row r="72" ht="17" customHeight="1">
      <c r="A72" s="19">
        <v>71</v>
      </c>
      <c r="B72" t="s" s="13">
        <v>568</v>
      </c>
      <c r="C72" s="20">
        <v>1621309688</v>
      </c>
      <c r="D72" s="19">
        <v>19</v>
      </c>
      <c r="E72" s="20">
        <v>85332089</v>
      </c>
    </row>
    <row r="73" ht="17" customHeight="1">
      <c r="A73" s="19">
        <v>72</v>
      </c>
      <c r="B73" t="s" s="13">
        <v>569</v>
      </c>
      <c r="C73" s="20">
        <v>1614775505</v>
      </c>
      <c r="D73" s="19">
        <v>20</v>
      </c>
      <c r="E73" s="20">
        <v>80738775</v>
      </c>
    </row>
    <row r="74" ht="17" customHeight="1">
      <c r="A74" s="19">
        <v>73</v>
      </c>
      <c r="B74" t="s" s="13">
        <v>570</v>
      </c>
      <c r="C74" s="20">
        <v>1610717637</v>
      </c>
      <c r="D74" s="19">
        <v>21</v>
      </c>
      <c r="E74" s="20">
        <v>76700840</v>
      </c>
    </row>
    <row r="75" ht="17" customHeight="1">
      <c r="A75" s="19">
        <v>74</v>
      </c>
      <c r="B75" t="s" s="13">
        <v>571</v>
      </c>
      <c r="C75" s="20">
        <v>1607471494</v>
      </c>
      <c r="D75" s="19">
        <v>17</v>
      </c>
      <c r="E75" s="20">
        <v>94557147</v>
      </c>
    </row>
    <row r="76" ht="17" customHeight="1">
      <c r="A76" s="19">
        <v>75</v>
      </c>
      <c r="B76" t="s" s="13">
        <v>572</v>
      </c>
      <c r="C76" s="20">
        <v>1603236880</v>
      </c>
      <c r="D76" s="19">
        <v>34</v>
      </c>
      <c r="E76" s="20">
        <v>47154026</v>
      </c>
    </row>
    <row r="77" ht="17" customHeight="1">
      <c r="A77" s="19">
        <v>76</v>
      </c>
      <c r="B77" t="s" s="13">
        <v>573</v>
      </c>
      <c r="C77" s="20">
        <v>1582892250</v>
      </c>
      <c r="D77" s="19">
        <v>9</v>
      </c>
      <c r="E77" s="20">
        <v>175876917</v>
      </c>
    </row>
    <row r="78" ht="17" customHeight="1">
      <c r="A78" s="19">
        <v>77</v>
      </c>
      <c r="B78" t="s" s="13">
        <v>574</v>
      </c>
      <c r="C78" s="20">
        <v>1580746579</v>
      </c>
      <c r="D78" s="19">
        <v>30</v>
      </c>
      <c r="E78" s="20">
        <v>52691553</v>
      </c>
    </row>
    <row r="79" ht="17" customHeight="1">
      <c r="A79" s="19">
        <v>78</v>
      </c>
      <c r="B79" t="s" s="13">
        <v>575</v>
      </c>
      <c r="C79" s="20">
        <v>1578329202</v>
      </c>
      <c r="D79" s="19">
        <v>32</v>
      </c>
      <c r="E79" s="20">
        <v>49322788</v>
      </c>
    </row>
    <row r="80" ht="17" customHeight="1">
      <c r="A80" s="19">
        <v>79</v>
      </c>
      <c r="B80" t="s" s="13">
        <v>576</v>
      </c>
      <c r="C80" s="20">
        <v>1560255238</v>
      </c>
      <c r="D80" s="19">
        <v>14</v>
      </c>
      <c r="E80" s="20">
        <v>111446803</v>
      </c>
    </row>
    <row r="81" ht="17" customHeight="1">
      <c r="A81" s="19">
        <v>80</v>
      </c>
      <c r="B81" t="s" s="13">
        <v>577</v>
      </c>
      <c r="C81" s="20">
        <v>1556181328</v>
      </c>
      <c r="D81" s="19">
        <v>31</v>
      </c>
      <c r="E81" s="20">
        <v>50199398</v>
      </c>
    </row>
    <row r="82" ht="17" customHeight="1">
      <c r="A82" s="19">
        <v>81</v>
      </c>
      <c r="B82" t="s" s="13">
        <v>578</v>
      </c>
      <c r="C82" s="20">
        <v>1541289602</v>
      </c>
      <c r="D82" s="19">
        <v>10</v>
      </c>
      <c r="E82" s="20">
        <v>154128960</v>
      </c>
    </row>
    <row r="83" ht="17" customHeight="1">
      <c r="A83" s="19">
        <v>82</v>
      </c>
      <c r="B83" t="s" s="13">
        <v>579</v>
      </c>
      <c r="C83" s="20">
        <v>1536462833</v>
      </c>
      <c r="D83" s="19">
        <v>22</v>
      </c>
      <c r="E83" s="20">
        <v>69839220</v>
      </c>
    </row>
    <row r="84" ht="17" customHeight="1">
      <c r="A84" s="19">
        <v>83</v>
      </c>
      <c r="B84" t="s" s="13">
        <v>580</v>
      </c>
      <c r="C84" s="20">
        <v>1536268354</v>
      </c>
      <c r="D84" s="19">
        <v>11</v>
      </c>
      <c r="E84" s="20">
        <v>139660759</v>
      </c>
    </row>
    <row r="85" ht="17" customHeight="1">
      <c r="A85" s="19">
        <v>84</v>
      </c>
      <c r="B85" t="s" s="13">
        <v>581</v>
      </c>
      <c r="C85" s="20">
        <v>1508685905</v>
      </c>
      <c r="D85" s="19">
        <v>11</v>
      </c>
      <c r="E85" s="20">
        <v>137153264</v>
      </c>
    </row>
    <row r="86" ht="17" customHeight="1">
      <c r="A86" s="19">
        <v>85</v>
      </c>
      <c r="B86" t="s" s="13">
        <v>582</v>
      </c>
      <c r="C86" s="20">
        <v>1493926860</v>
      </c>
      <c r="D86" s="19">
        <v>24</v>
      </c>
      <c r="E86" s="20">
        <v>62246953</v>
      </c>
    </row>
    <row r="87" ht="17" customHeight="1">
      <c r="A87" s="19">
        <v>86</v>
      </c>
      <c r="B87" t="s" s="13">
        <v>583</v>
      </c>
      <c r="C87" s="20">
        <v>1479046352</v>
      </c>
      <c r="D87" s="19">
        <v>30</v>
      </c>
      <c r="E87" s="20">
        <v>49301545</v>
      </c>
    </row>
    <row r="88" ht="17" customHeight="1">
      <c r="A88" s="19">
        <v>87</v>
      </c>
      <c r="B88" t="s" s="13">
        <v>584</v>
      </c>
      <c r="C88" s="20">
        <v>1450019165</v>
      </c>
      <c r="D88" s="19">
        <v>25</v>
      </c>
      <c r="E88" s="20">
        <v>58000767</v>
      </c>
    </row>
    <row r="89" ht="17" customHeight="1">
      <c r="A89" s="19">
        <v>88</v>
      </c>
      <c r="B89" t="s" s="13">
        <v>585</v>
      </c>
      <c r="C89" s="20">
        <v>1449212541</v>
      </c>
      <c r="D89" s="19">
        <v>19</v>
      </c>
      <c r="E89" s="20">
        <v>76274344</v>
      </c>
    </row>
    <row r="90" ht="17" customHeight="1">
      <c r="A90" s="19">
        <v>89</v>
      </c>
      <c r="B90" t="s" s="13">
        <v>586</v>
      </c>
      <c r="C90" s="20">
        <v>1444556403</v>
      </c>
      <c r="D90" s="19">
        <v>15</v>
      </c>
      <c r="E90" s="20">
        <v>96303760</v>
      </c>
    </row>
    <row r="91" ht="17" customHeight="1">
      <c r="A91" s="19">
        <v>90</v>
      </c>
      <c r="B91" t="s" s="13">
        <v>587</v>
      </c>
      <c r="C91" s="20">
        <v>1421807264</v>
      </c>
      <c r="D91" s="19">
        <v>30</v>
      </c>
      <c r="E91" s="20">
        <v>47393575</v>
      </c>
    </row>
    <row r="92" ht="17" customHeight="1">
      <c r="A92" s="19">
        <v>91</v>
      </c>
      <c r="B92" t="s" s="13">
        <v>588</v>
      </c>
      <c r="C92" s="20">
        <v>1397037737</v>
      </c>
      <c r="D92" s="19">
        <v>20</v>
      </c>
      <c r="E92" s="20">
        <v>69851887</v>
      </c>
    </row>
    <row r="93" ht="17" customHeight="1">
      <c r="A93" s="19">
        <v>92</v>
      </c>
      <c r="B93" t="s" s="13">
        <v>589</v>
      </c>
      <c r="C93" s="20">
        <v>1386051746</v>
      </c>
      <c r="D93" s="19">
        <v>42</v>
      </c>
      <c r="E93" s="20">
        <v>33001232</v>
      </c>
    </row>
    <row r="94" ht="17" customHeight="1">
      <c r="A94" s="19">
        <v>93</v>
      </c>
      <c r="B94" t="s" s="13">
        <v>590</v>
      </c>
      <c r="C94" s="20">
        <v>1383586153</v>
      </c>
      <c r="D94" s="19">
        <v>33</v>
      </c>
      <c r="E94" s="20">
        <v>41926853</v>
      </c>
    </row>
    <row r="95" ht="17" customHeight="1">
      <c r="A95" s="19">
        <v>94</v>
      </c>
      <c r="B95" t="s" s="13">
        <v>591</v>
      </c>
      <c r="C95" s="20">
        <v>1356297754</v>
      </c>
      <c r="D95" s="19">
        <v>28</v>
      </c>
      <c r="E95" s="20">
        <v>48439206</v>
      </c>
    </row>
    <row r="96" ht="17" customHeight="1">
      <c r="A96" s="19">
        <v>95</v>
      </c>
      <c r="B96" t="s" s="13">
        <v>592</v>
      </c>
      <c r="C96" s="20">
        <v>1349913049</v>
      </c>
      <c r="D96" s="19">
        <v>13</v>
      </c>
      <c r="E96" s="20">
        <v>103839465</v>
      </c>
    </row>
    <row r="97" ht="17" customHeight="1">
      <c r="A97" s="19">
        <v>96</v>
      </c>
      <c r="B97" t="s" s="13">
        <v>593</v>
      </c>
      <c r="C97" s="20">
        <v>1338185349</v>
      </c>
      <c r="D97" s="19">
        <v>42</v>
      </c>
      <c r="E97" s="20">
        <v>31861556</v>
      </c>
    </row>
    <row r="98" ht="17" customHeight="1">
      <c r="A98" s="19">
        <v>97</v>
      </c>
      <c r="B98" t="s" s="13">
        <v>594</v>
      </c>
      <c r="C98" s="20">
        <v>1335239613</v>
      </c>
      <c r="D98" s="19">
        <v>15</v>
      </c>
      <c r="E98" s="20">
        <v>89015974</v>
      </c>
    </row>
    <row r="99" ht="17" customHeight="1">
      <c r="A99" s="19">
        <v>98</v>
      </c>
      <c r="B99" t="s" s="13">
        <v>595</v>
      </c>
      <c r="C99" s="20">
        <v>1334678165</v>
      </c>
      <c r="D99" s="19">
        <v>8</v>
      </c>
      <c r="E99" s="20">
        <v>166834771</v>
      </c>
    </row>
    <row r="100" ht="17" customHeight="1">
      <c r="A100" s="19">
        <v>99</v>
      </c>
      <c r="B100" t="s" s="13">
        <v>596</v>
      </c>
      <c r="C100" s="20">
        <v>1333754085</v>
      </c>
      <c r="D100" s="19">
        <v>10</v>
      </c>
      <c r="E100" s="20">
        <v>133375409</v>
      </c>
    </row>
    <row r="101" ht="17" customHeight="1">
      <c r="A101" s="19">
        <v>100</v>
      </c>
      <c r="B101" t="s" s="13">
        <v>597</v>
      </c>
      <c r="C101" s="20">
        <v>1332361500</v>
      </c>
      <c r="D101" s="19">
        <v>27</v>
      </c>
      <c r="E101" s="20">
        <v>49346722</v>
      </c>
    </row>
  </sheetData>
  <conditionalFormatting sqref="C2:C101 E2:E101">
    <cfRule type="cellIs" dxfId="1" priority="1" operator="lessThan" stopIfTrue="1">
      <formula>0</formula>
    </cfRule>
  </conditionalFormatting>
  <hyperlinks>
    <hyperlink ref="B2" r:id="rId1" location="" tooltip="" display=""/>
    <hyperlink ref="B3" r:id="rId2" location="" tooltip="" display=""/>
    <hyperlink ref="B4" r:id="rId3" location="" tooltip="" display=""/>
    <hyperlink ref="B5" r:id="rId4" location="" tooltip="" display=""/>
    <hyperlink ref="B6" r:id="rId5" location="" tooltip="" display=""/>
    <hyperlink ref="B7" r:id="rId6" location="" tooltip="" display=""/>
    <hyperlink ref="B8" r:id="rId7" location="" tooltip="" display=""/>
    <hyperlink ref="B9" r:id="rId8" location="" tooltip="" display=""/>
    <hyperlink ref="B10" r:id="rId9" location="" tooltip="" display=""/>
    <hyperlink ref="B11" r:id="rId10" location="" tooltip="" display=""/>
    <hyperlink ref="B12" r:id="rId11" location="" tooltip="" display=""/>
    <hyperlink ref="B13" r:id="rId12" location="" tooltip="" display=""/>
    <hyperlink ref="B14" r:id="rId13" location="" tooltip="" display=""/>
    <hyperlink ref="B15" r:id="rId14" location="" tooltip="" display=""/>
    <hyperlink ref="B16" r:id="rId15" location="" tooltip="" display=""/>
    <hyperlink ref="B17" r:id="rId16" location="" tooltip="" display=""/>
    <hyperlink ref="B18" r:id="rId17" location="" tooltip="" display=""/>
    <hyperlink ref="B19" r:id="rId18" location="" tooltip="" display=""/>
    <hyperlink ref="B20" r:id="rId19" location="" tooltip="" display=""/>
    <hyperlink ref="B21" r:id="rId20" location="" tooltip="" display=""/>
    <hyperlink ref="B22" r:id="rId21" location="" tooltip="" display=""/>
    <hyperlink ref="B23" r:id="rId22" location="" tooltip="" display=""/>
    <hyperlink ref="B24" r:id="rId23" location="" tooltip="" display=""/>
    <hyperlink ref="B25" r:id="rId24" location="" tooltip="" display=""/>
    <hyperlink ref="B26" r:id="rId25" location="" tooltip="" display=""/>
    <hyperlink ref="B27" r:id="rId26" location="" tooltip="" display=""/>
    <hyperlink ref="B28" r:id="rId27" location="" tooltip="" display=""/>
    <hyperlink ref="B29" r:id="rId28" location="" tooltip="" display=""/>
    <hyperlink ref="B30" r:id="rId29" location="" tooltip="" display=""/>
    <hyperlink ref="B31" r:id="rId30" location="" tooltip="" display=""/>
    <hyperlink ref="B32" r:id="rId31" location="" tooltip="" display=""/>
    <hyperlink ref="B33" r:id="rId32" location="" tooltip="" display=""/>
    <hyperlink ref="B34" r:id="rId33" location="" tooltip="" display=""/>
    <hyperlink ref="B35" r:id="rId34" location="" tooltip="" display=""/>
    <hyperlink ref="B36" r:id="rId35" location="" tooltip="" display=""/>
    <hyperlink ref="B37" r:id="rId36" location="" tooltip="" display=""/>
    <hyperlink ref="B38" r:id="rId37" location="" tooltip="" display=""/>
    <hyperlink ref="B39" r:id="rId38" location="" tooltip="" display=""/>
    <hyperlink ref="B40" r:id="rId39" location="" tooltip="" display=""/>
    <hyperlink ref="B41" r:id="rId40" location="" tooltip="" display=""/>
    <hyperlink ref="B42" r:id="rId41" location="" tooltip="" display=""/>
    <hyperlink ref="B43" r:id="rId42" location="" tooltip="" display=""/>
    <hyperlink ref="B44" r:id="rId43" location="" tooltip="" display=""/>
    <hyperlink ref="B45" r:id="rId44" location="" tooltip="" display=""/>
    <hyperlink ref="B46" r:id="rId45" location="" tooltip="" display=""/>
    <hyperlink ref="B47" r:id="rId46" location="" tooltip="" display=""/>
    <hyperlink ref="B48" r:id="rId47" location="" tooltip="" display=""/>
    <hyperlink ref="B49" r:id="rId48" location="" tooltip="" display=""/>
    <hyperlink ref="B50" r:id="rId49" location="" tooltip="" display=""/>
    <hyperlink ref="B51" r:id="rId50" location="" tooltip="" display=""/>
    <hyperlink ref="B52" r:id="rId51" location="" tooltip="" display=""/>
    <hyperlink ref="B53" r:id="rId52" location="" tooltip="" display=""/>
    <hyperlink ref="B54" r:id="rId53" location="" tooltip="" display=""/>
    <hyperlink ref="B55" r:id="rId54" location="" tooltip="" display=""/>
    <hyperlink ref="B56" r:id="rId55" location="" tooltip="" display=""/>
    <hyperlink ref="B57" r:id="rId56" location="" tooltip="" display=""/>
    <hyperlink ref="B58" r:id="rId57" location="" tooltip="" display=""/>
    <hyperlink ref="B59" r:id="rId58" location="" tooltip="" display=""/>
    <hyperlink ref="B60" r:id="rId59" location="" tooltip="" display=""/>
    <hyperlink ref="B61" r:id="rId60" location="" tooltip="" display=""/>
    <hyperlink ref="B62" r:id="rId61" location="" tooltip="" display=""/>
    <hyperlink ref="B63" r:id="rId62" location="" tooltip="" display=""/>
    <hyperlink ref="B64" r:id="rId63" location="" tooltip="" display=""/>
    <hyperlink ref="B65" r:id="rId64" location="" tooltip="" display=""/>
    <hyperlink ref="B66" r:id="rId65" location="" tooltip="" display=""/>
    <hyperlink ref="B67" r:id="rId66" location="" tooltip="" display=""/>
    <hyperlink ref="B68" r:id="rId67" location="" tooltip="" display=""/>
    <hyperlink ref="B69" r:id="rId68" location="" tooltip="" display=""/>
    <hyperlink ref="B70" r:id="rId69" location="" tooltip="" display=""/>
    <hyperlink ref="B71" r:id="rId70" location="" tooltip="" display=""/>
    <hyperlink ref="B72" r:id="rId71" location="" tooltip="" display=""/>
    <hyperlink ref="B73" r:id="rId72" location="" tooltip="" display=""/>
    <hyperlink ref="B74" r:id="rId73" location="" tooltip="" display=""/>
    <hyperlink ref="B75" r:id="rId74" location="" tooltip="" display=""/>
    <hyperlink ref="B76" r:id="rId75" location="" tooltip="" display=""/>
    <hyperlink ref="B77" r:id="rId76" location="" tooltip="" display=""/>
    <hyperlink ref="B78" r:id="rId77" location="" tooltip="" display=""/>
    <hyperlink ref="B79" r:id="rId78" location="" tooltip="" display=""/>
    <hyperlink ref="B80" r:id="rId79" location="" tooltip="" display=""/>
    <hyperlink ref="B81" r:id="rId80" location="" tooltip="" display=""/>
    <hyperlink ref="B82" r:id="rId81" location="" tooltip="" display=""/>
    <hyperlink ref="B83" r:id="rId82" location="" tooltip="" display=""/>
    <hyperlink ref="B84" r:id="rId83" location="" tooltip="" display=""/>
    <hyperlink ref="B85" r:id="rId84" location="" tooltip="" display=""/>
    <hyperlink ref="B86" r:id="rId85" location="" tooltip="" display=""/>
    <hyperlink ref="B87" r:id="rId86" location="" tooltip="" display=""/>
    <hyperlink ref="B88" r:id="rId87" location="" tooltip="" display=""/>
    <hyperlink ref="B89" r:id="rId88" location="" tooltip="" display=""/>
    <hyperlink ref="B90" r:id="rId89" location="" tooltip="" display=""/>
    <hyperlink ref="B91" r:id="rId90" location="" tooltip="" display=""/>
    <hyperlink ref="B92" r:id="rId91" location="" tooltip="" display=""/>
    <hyperlink ref="B93" r:id="rId92" location="" tooltip="" display=""/>
    <hyperlink ref="B94" r:id="rId93" location="" tooltip="" display=""/>
    <hyperlink ref="B95" r:id="rId94" location="" tooltip="" display=""/>
    <hyperlink ref="B96" r:id="rId95" location="" tooltip="" display=""/>
    <hyperlink ref="B97" r:id="rId96" location="" tooltip="" display=""/>
    <hyperlink ref="B98" r:id="rId97" location="" tooltip="" display=""/>
    <hyperlink ref="B99" r:id="rId98" location="" tooltip="" display=""/>
    <hyperlink ref="B100" r:id="rId99" location="" tooltip="" display=""/>
    <hyperlink ref="B101" r:id="rId100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85"/>
  <sheetViews>
    <sheetView workbookViewId="0" showGridLines="0" defaultGridColor="1"/>
  </sheetViews>
  <sheetFormatPr defaultColWidth="10.8333" defaultRowHeight="15" customHeight="1" outlineLevelRow="0" outlineLevelCol="0"/>
  <cols>
    <col min="1" max="9" width="10.8516" style="21" customWidth="1"/>
    <col min="10" max="256" width="10.8516" style="21" customWidth="1"/>
  </cols>
  <sheetData>
    <row r="1" ht="13" customHeight="1">
      <c r="A1" t="s" s="2">
        <v>0</v>
      </c>
      <c r="B1" t="s" s="2">
        <v>1</v>
      </c>
      <c r="C1" t="s" s="2">
        <v>598</v>
      </c>
      <c r="D1" t="s" s="2">
        <v>599</v>
      </c>
      <c r="E1" t="s" s="2">
        <v>600</v>
      </c>
      <c r="F1" t="s" s="2">
        <v>601</v>
      </c>
      <c r="G1" t="s" s="2">
        <v>2</v>
      </c>
      <c r="H1" t="s" s="2">
        <v>3</v>
      </c>
      <c r="I1" t="s" s="2">
        <v>602</v>
      </c>
    </row>
    <row r="2" ht="13" customHeight="1">
      <c r="A2" t="s" s="5">
        <v>603</v>
      </c>
      <c r="B2" s="6">
        <v>0</v>
      </c>
      <c r="C2" s="6">
        <v>0</v>
      </c>
      <c r="D2" s="6">
        <v>0</v>
      </c>
      <c r="E2" s="3"/>
      <c r="F2" s="6">
        <v>0</v>
      </c>
      <c r="G2" s="3"/>
      <c r="H2" s="7">
        <v>44092</v>
      </c>
      <c r="I2" s="6">
        <v>0</v>
      </c>
    </row>
    <row r="3" ht="13" customHeight="1">
      <c r="A3" t="s" s="5">
        <v>604</v>
      </c>
      <c r="B3" s="6">
        <v>0</v>
      </c>
      <c r="C3" s="6">
        <v>0</v>
      </c>
      <c r="D3" s="6">
        <v>0</v>
      </c>
      <c r="E3" s="3"/>
      <c r="F3" s="6">
        <v>0</v>
      </c>
      <c r="G3" t="s" s="5">
        <v>9</v>
      </c>
      <c r="H3" s="7">
        <v>43373</v>
      </c>
      <c r="I3" s="6">
        <v>0</v>
      </c>
    </row>
    <row r="4" ht="13" customHeight="1">
      <c r="A4" t="s" s="5">
        <v>127</v>
      </c>
      <c r="B4" s="6">
        <v>0</v>
      </c>
      <c r="C4" s="6">
        <v>0</v>
      </c>
      <c r="D4" s="6">
        <v>0</v>
      </c>
      <c r="E4" s="3"/>
      <c r="F4" s="6">
        <v>0</v>
      </c>
      <c r="G4" t="s" s="5">
        <v>9</v>
      </c>
      <c r="H4" s="7">
        <v>43196</v>
      </c>
      <c r="I4" s="6">
        <v>0</v>
      </c>
    </row>
    <row r="5" ht="13" customHeight="1">
      <c r="A5" t="s" s="5">
        <v>120</v>
      </c>
      <c r="B5" s="6">
        <v>0</v>
      </c>
      <c r="C5" s="6">
        <v>0</v>
      </c>
      <c r="D5" s="6">
        <v>0</v>
      </c>
      <c r="E5" s="3"/>
      <c r="F5" s="6">
        <v>0</v>
      </c>
      <c r="G5" t="s" s="5">
        <v>9</v>
      </c>
      <c r="H5" s="7">
        <v>43147</v>
      </c>
      <c r="I5" s="6">
        <v>0</v>
      </c>
    </row>
    <row r="6" ht="13" customHeight="1">
      <c r="A6" t="s" s="5">
        <v>134</v>
      </c>
      <c r="B6" s="6">
        <v>65302</v>
      </c>
      <c r="C6" s="6">
        <v>0</v>
      </c>
      <c r="D6" s="6">
        <v>65302</v>
      </c>
      <c r="E6" s="6">
        <v>345669</v>
      </c>
      <c r="F6" s="6">
        <v>0</v>
      </c>
      <c r="G6" t="s" s="5">
        <v>9</v>
      </c>
      <c r="H6" s="7">
        <v>43119</v>
      </c>
      <c r="I6" s="6">
        <v>0</v>
      </c>
    </row>
    <row r="7" ht="13" customHeight="1">
      <c r="A7" t="s" s="5">
        <v>140</v>
      </c>
      <c r="B7" s="6">
        <v>4526</v>
      </c>
      <c r="C7" s="6">
        <v>4526</v>
      </c>
      <c r="D7" s="6">
        <v>0</v>
      </c>
      <c r="E7" s="3"/>
      <c r="F7" s="6">
        <v>0</v>
      </c>
      <c r="G7" s="3"/>
      <c r="H7" s="7">
        <v>42993</v>
      </c>
      <c r="I7" s="6">
        <v>4526</v>
      </c>
    </row>
    <row r="8" ht="13" customHeight="1">
      <c r="A8" t="s" s="5">
        <v>146</v>
      </c>
      <c r="B8" s="6">
        <v>71439</v>
      </c>
      <c r="C8" s="6">
        <v>0</v>
      </c>
      <c r="D8" s="6">
        <v>71439</v>
      </c>
      <c r="E8" s="3"/>
      <c r="F8" s="6">
        <v>0</v>
      </c>
      <c r="G8" t="s" s="5">
        <v>9</v>
      </c>
      <c r="H8" s="7">
        <v>42916</v>
      </c>
      <c r="I8" s="6">
        <v>0</v>
      </c>
    </row>
    <row r="9" ht="13" customHeight="1">
      <c r="A9" t="s" s="5">
        <v>152</v>
      </c>
      <c r="B9" s="6">
        <v>0</v>
      </c>
      <c r="C9" s="6">
        <v>0</v>
      </c>
      <c r="D9" s="6">
        <v>0</v>
      </c>
      <c r="E9" s="3"/>
      <c r="F9" s="6">
        <v>0</v>
      </c>
      <c r="G9" t="s" s="5">
        <v>9</v>
      </c>
      <c r="H9" s="7">
        <v>42741</v>
      </c>
      <c r="I9" s="6">
        <v>0</v>
      </c>
    </row>
    <row r="10" ht="13" customHeight="1">
      <c r="A10" t="s" s="5">
        <v>158</v>
      </c>
      <c r="B10" s="6">
        <v>62075</v>
      </c>
      <c r="C10" s="6">
        <v>0</v>
      </c>
      <c r="D10" s="6">
        <v>62075</v>
      </c>
      <c r="E10" s="6">
        <v>37996</v>
      </c>
      <c r="F10" s="6">
        <v>0</v>
      </c>
      <c r="G10" t="s" s="5">
        <v>9</v>
      </c>
      <c r="H10" s="7">
        <v>42720</v>
      </c>
      <c r="I10" s="6">
        <v>0</v>
      </c>
    </row>
    <row r="11" ht="13" customHeight="1">
      <c r="A11" t="s" s="5">
        <v>164</v>
      </c>
      <c r="B11" s="6">
        <v>69322</v>
      </c>
      <c r="C11" s="6">
        <v>0</v>
      </c>
      <c r="D11" s="6">
        <v>69322</v>
      </c>
      <c r="E11" s="3"/>
      <c r="F11" s="6">
        <v>0</v>
      </c>
      <c r="G11" t="s" s="5">
        <v>9</v>
      </c>
      <c r="H11" s="7">
        <v>42678</v>
      </c>
      <c r="I11" s="6">
        <v>0</v>
      </c>
    </row>
    <row r="12" ht="13" customHeight="1">
      <c r="A12" t="s" s="5">
        <v>170</v>
      </c>
      <c r="B12" s="6">
        <v>1641255</v>
      </c>
      <c r="C12" s="6">
        <v>0</v>
      </c>
      <c r="D12" s="6">
        <v>1641255</v>
      </c>
      <c r="E12" s="6">
        <v>1486288</v>
      </c>
      <c r="F12" s="6">
        <v>40000000</v>
      </c>
      <c r="G12" t="s" s="5">
        <v>9</v>
      </c>
      <c r="H12" s="7">
        <v>42636</v>
      </c>
      <c r="I12" s="6">
        <v>0</v>
      </c>
    </row>
    <row r="13" ht="13" customHeight="1">
      <c r="A13" t="s" s="5">
        <v>605</v>
      </c>
      <c r="B13" s="6">
        <v>34301950</v>
      </c>
      <c r="C13" s="6">
        <v>21587519</v>
      </c>
      <c r="D13" s="6">
        <v>12714431</v>
      </c>
      <c r="E13" s="6">
        <v>2209424</v>
      </c>
      <c r="F13" s="6">
        <v>50000000</v>
      </c>
      <c r="G13" t="s" s="5">
        <v>100</v>
      </c>
      <c r="H13" s="7">
        <v>42629</v>
      </c>
      <c r="I13" s="6">
        <v>22386124</v>
      </c>
    </row>
    <row r="14" ht="13" customHeight="1">
      <c r="A14" t="s" s="5">
        <v>176</v>
      </c>
      <c r="B14" s="6">
        <v>44641</v>
      </c>
      <c r="C14" s="6">
        <v>0</v>
      </c>
      <c r="D14" s="6">
        <v>44641</v>
      </c>
      <c r="E14" s="6">
        <v>259051</v>
      </c>
      <c r="F14" s="6">
        <v>0</v>
      </c>
      <c r="G14" t="s" s="5">
        <v>9</v>
      </c>
      <c r="H14" s="7">
        <v>42503</v>
      </c>
      <c r="I14" s="6">
        <v>0</v>
      </c>
    </row>
    <row r="15" ht="13" customHeight="1">
      <c r="A15" t="s" s="5">
        <v>182</v>
      </c>
      <c r="B15" s="6">
        <v>2160298</v>
      </c>
      <c r="C15" s="6">
        <v>0</v>
      </c>
      <c r="D15" s="6">
        <v>2160298</v>
      </c>
      <c r="E15" s="6">
        <v>1176925</v>
      </c>
      <c r="F15" s="6">
        <v>0</v>
      </c>
      <c r="G15" t="s" s="5">
        <v>9</v>
      </c>
      <c r="H15" s="7">
        <v>42272</v>
      </c>
      <c r="I15" s="6">
        <v>0</v>
      </c>
    </row>
    <row r="16" ht="13" customHeight="1">
      <c r="A16" t="s" s="5">
        <v>187</v>
      </c>
      <c r="B16" s="6">
        <v>20106</v>
      </c>
      <c r="C16" s="6">
        <v>0</v>
      </c>
      <c r="D16" s="6">
        <v>20106</v>
      </c>
      <c r="E16" s="6">
        <v>739254</v>
      </c>
      <c r="F16" s="6">
        <v>0</v>
      </c>
      <c r="G16" t="s" s="5">
        <v>9</v>
      </c>
      <c r="H16" s="7">
        <v>42223</v>
      </c>
      <c r="I16" s="6">
        <v>0</v>
      </c>
    </row>
    <row r="17" ht="13" customHeight="1">
      <c r="A17" t="s" s="5">
        <v>193</v>
      </c>
      <c r="B17" s="6">
        <v>261210</v>
      </c>
      <c r="C17" s="6">
        <v>0</v>
      </c>
      <c r="D17" s="6">
        <v>261210</v>
      </c>
      <c r="E17" s="6">
        <v>175168</v>
      </c>
      <c r="F17" s="6">
        <v>0</v>
      </c>
      <c r="G17" t="s" s="5">
        <v>9</v>
      </c>
      <c r="H17" s="7">
        <v>42041</v>
      </c>
      <c r="I17" s="6">
        <v>0</v>
      </c>
    </row>
    <row r="18" ht="13" customHeight="1">
      <c r="A18" t="s" s="5">
        <v>199</v>
      </c>
      <c r="B18" s="6">
        <v>0</v>
      </c>
      <c r="C18" s="6">
        <v>0</v>
      </c>
      <c r="D18" s="6">
        <v>0</v>
      </c>
      <c r="E18" s="6">
        <v>1716064</v>
      </c>
      <c r="F18" s="6">
        <v>5000000</v>
      </c>
      <c r="G18" t="s" s="5">
        <v>9</v>
      </c>
      <c r="H18" s="7">
        <v>41978</v>
      </c>
      <c r="I18" s="6">
        <v>0</v>
      </c>
    </row>
    <row r="19" ht="13" customHeight="1">
      <c r="A19" t="s" s="5">
        <v>205</v>
      </c>
      <c r="B19" s="6">
        <v>20769209</v>
      </c>
      <c r="C19" s="6">
        <v>14019924</v>
      </c>
      <c r="D19" s="6">
        <v>6749285</v>
      </c>
      <c r="E19" s="6">
        <v>4326843</v>
      </c>
      <c r="F19" s="6">
        <v>16000000</v>
      </c>
      <c r="G19" t="s" s="5">
        <v>12</v>
      </c>
      <c r="H19" s="7">
        <v>41915</v>
      </c>
      <c r="I19" s="6">
        <v>15392735</v>
      </c>
    </row>
    <row r="20" ht="13" customHeight="1">
      <c r="A20" t="s" s="5">
        <v>211</v>
      </c>
      <c r="B20" s="6">
        <v>457824</v>
      </c>
      <c r="C20" s="6">
        <v>0</v>
      </c>
      <c r="D20" s="6">
        <v>457824</v>
      </c>
      <c r="E20" s="6">
        <v>2790392</v>
      </c>
      <c r="F20" s="6">
        <v>0</v>
      </c>
      <c r="G20" t="s" s="5">
        <v>9</v>
      </c>
      <c r="H20" s="7">
        <v>41831</v>
      </c>
      <c r="I20" s="6">
        <v>0</v>
      </c>
    </row>
    <row r="21" ht="13" customHeight="1">
      <c r="A21" t="s" s="5">
        <v>218</v>
      </c>
      <c r="B21" s="6">
        <v>373375</v>
      </c>
      <c r="C21" s="6">
        <v>373375</v>
      </c>
      <c r="D21" s="6">
        <v>0</v>
      </c>
      <c r="E21" s="6">
        <v>2110044</v>
      </c>
      <c r="F21" s="6">
        <v>4000000</v>
      </c>
      <c r="G21" t="s" s="5">
        <v>9</v>
      </c>
      <c r="H21" s="7">
        <v>41740</v>
      </c>
      <c r="I21" s="6">
        <v>409929</v>
      </c>
    </row>
    <row r="22" ht="13" customHeight="1">
      <c r="A22" t="s" s="5">
        <v>8</v>
      </c>
      <c r="B22" s="6">
        <v>5617460</v>
      </c>
      <c r="C22" s="6">
        <v>0</v>
      </c>
      <c r="D22" s="6">
        <v>5617460</v>
      </c>
      <c r="E22" s="6">
        <v>2583818</v>
      </c>
      <c r="F22" s="6">
        <v>19200000</v>
      </c>
      <c r="G22" t="s" s="5">
        <v>9</v>
      </c>
      <c r="H22" s="7">
        <v>41509</v>
      </c>
      <c r="I22" s="6">
        <v>0</v>
      </c>
    </row>
    <row r="23" ht="13" customHeight="1">
      <c r="A23" t="s" s="5">
        <v>11</v>
      </c>
      <c r="B23" s="6">
        <v>573068425</v>
      </c>
      <c r="C23" s="6">
        <v>187168425</v>
      </c>
      <c r="D23" s="6">
        <v>385900000</v>
      </c>
      <c r="E23" s="6">
        <v>48131373</v>
      </c>
      <c r="F23" s="6">
        <v>135000000</v>
      </c>
      <c r="G23" t="s" s="5">
        <v>12</v>
      </c>
      <c r="H23" s="7">
        <v>41355</v>
      </c>
      <c r="I23" s="6">
        <v>206506856</v>
      </c>
    </row>
    <row r="24" ht="13" customHeight="1">
      <c r="A24" t="s" s="5">
        <v>14</v>
      </c>
      <c r="B24" s="6">
        <v>17967746</v>
      </c>
      <c r="C24" s="6">
        <v>289773</v>
      </c>
      <c r="D24" s="6">
        <v>17677973</v>
      </c>
      <c r="E24" s="6">
        <v>4618985</v>
      </c>
      <c r="F24" s="6">
        <v>35000000</v>
      </c>
      <c r="G24" t="s" s="5">
        <v>9</v>
      </c>
      <c r="H24" s="7">
        <v>41166</v>
      </c>
      <c r="I24" s="6">
        <v>326535</v>
      </c>
    </row>
    <row r="25" ht="13" customHeight="1">
      <c r="A25" t="s" s="5">
        <v>15</v>
      </c>
      <c r="B25" s="6">
        <v>411746</v>
      </c>
      <c r="C25" s="6">
        <v>411746</v>
      </c>
      <c r="D25" s="6">
        <v>0</v>
      </c>
      <c r="E25" s="6">
        <v>4804034</v>
      </c>
      <c r="F25" s="6">
        <v>0</v>
      </c>
      <c r="G25" t="s" s="5">
        <v>9</v>
      </c>
      <c r="H25" s="7">
        <v>40984</v>
      </c>
      <c r="I25" s="6">
        <v>463982</v>
      </c>
    </row>
    <row r="26" ht="13" customHeight="1">
      <c r="A26" t="s" s="5">
        <v>16</v>
      </c>
      <c r="B26" s="6">
        <v>149217355</v>
      </c>
      <c r="C26" s="6">
        <v>51774002</v>
      </c>
      <c r="D26" s="6">
        <v>97443353</v>
      </c>
      <c r="E26" s="6">
        <v>12231175</v>
      </c>
      <c r="F26" s="6">
        <v>57000000</v>
      </c>
      <c r="G26" t="s" s="5">
        <v>9</v>
      </c>
      <c r="H26" s="7">
        <v>40956</v>
      </c>
      <c r="I26" s="6">
        <v>58343311</v>
      </c>
    </row>
    <row r="27" ht="13" customHeight="1">
      <c r="A27" t="s" s="5">
        <v>18</v>
      </c>
      <c r="B27" s="6">
        <v>786532</v>
      </c>
      <c r="C27" s="6">
        <v>16816</v>
      </c>
      <c r="D27" s="6">
        <v>769716</v>
      </c>
      <c r="E27" s="6">
        <v>2273214</v>
      </c>
      <c r="F27" s="6">
        <v>35000000</v>
      </c>
      <c r="G27" t="s" s="5">
        <v>9</v>
      </c>
      <c r="H27" s="7">
        <v>40830</v>
      </c>
      <c r="I27" s="6">
        <v>19016</v>
      </c>
    </row>
    <row r="28" ht="13" customHeight="1">
      <c r="A28" t="s" s="5">
        <v>19</v>
      </c>
      <c r="B28" s="6">
        <v>41042583</v>
      </c>
      <c r="C28" s="6">
        <v>10721033</v>
      </c>
      <c r="D28" s="6">
        <v>30321550</v>
      </c>
      <c r="E28" s="6">
        <v>5166446</v>
      </c>
      <c r="F28" s="6">
        <v>50000000</v>
      </c>
      <c r="G28" t="s" s="5">
        <v>9</v>
      </c>
      <c r="H28" s="7">
        <v>40599</v>
      </c>
      <c r="I28" s="6">
        <v>12127063</v>
      </c>
    </row>
    <row r="29" ht="13" customHeight="1">
      <c r="A29" t="s" s="5">
        <v>20</v>
      </c>
      <c r="B29" s="6">
        <v>91126600</v>
      </c>
      <c r="C29" s="6">
        <v>24827228</v>
      </c>
      <c r="D29" s="6">
        <v>66299372</v>
      </c>
      <c r="E29" s="6">
        <v>7607519</v>
      </c>
      <c r="F29" s="6">
        <v>40000000</v>
      </c>
      <c r="G29" t="s" s="5">
        <v>9</v>
      </c>
      <c r="H29" s="7">
        <v>40550</v>
      </c>
      <c r="I29" s="6">
        <v>28083249</v>
      </c>
    </row>
    <row r="30" ht="13" customHeight="1">
      <c r="A30" t="s" s="5">
        <v>21</v>
      </c>
      <c r="B30" s="6">
        <v>217986320</v>
      </c>
      <c r="C30" s="6">
        <v>63150991</v>
      </c>
      <c r="D30" s="6">
        <v>154835329</v>
      </c>
      <c r="E30" s="6">
        <v>25523121</v>
      </c>
      <c r="F30" s="6">
        <v>160000000</v>
      </c>
      <c r="G30" t="s" s="5">
        <v>9</v>
      </c>
      <c r="H30" s="7">
        <v>40373</v>
      </c>
      <c r="I30" s="6">
        <v>71795225</v>
      </c>
    </row>
    <row r="31" ht="13" customHeight="1">
      <c r="A31" t="s" s="5">
        <v>22</v>
      </c>
      <c r="B31" s="6">
        <v>97531134</v>
      </c>
      <c r="C31" s="6">
        <v>48071303</v>
      </c>
      <c r="D31" s="6">
        <v>49459831</v>
      </c>
      <c r="E31" s="6">
        <v>23755925</v>
      </c>
      <c r="F31" s="6">
        <v>28000000</v>
      </c>
      <c r="G31" t="s" s="5">
        <v>9</v>
      </c>
      <c r="H31" s="7">
        <v>40284</v>
      </c>
      <c r="I31" s="6">
        <v>54651402</v>
      </c>
    </row>
    <row r="32" ht="13" customHeight="1">
      <c r="A32" t="s" s="5">
        <v>23</v>
      </c>
      <c r="B32" s="6">
        <v>12413949</v>
      </c>
      <c r="C32" s="6">
        <v>1702112</v>
      </c>
      <c r="D32" s="6">
        <v>10711837</v>
      </c>
      <c r="E32" s="6">
        <v>5273539</v>
      </c>
      <c r="F32" s="6">
        <v>25000000</v>
      </c>
      <c r="G32" s="3"/>
      <c r="H32" s="7">
        <v>40137</v>
      </c>
      <c r="I32" s="6">
        <v>2019811</v>
      </c>
    </row>
    <row r="33" ht="13" customHeight="1">
      <c r="A33" t="s" s="5">
        <v>287</v>
      </c>
      <c r="B33" s="6">
        <v>41636243</v>
      </c>
      <c r="C33" s="6">
        <v>19551067</v>
      </c>
      <c r="D33" s="6">
        <v>22085176</v>
      </c>
      <c r="E33" s="6">
        <v>9669273</v>
      </c>
      <c r="F33" s="6">
        <v>65000000</v>
      </c>
      <c r="G33" t="s" s="5">
        <v>100</v>
      </c>
      <c r="H33" s="7">
        <v>40109</v>
      </c>
      <c r="I33" s="6">
        <v>23377237</v>
      </c>
    </row>
    <row r="34" ht="13" customHeight="1">
      <c r="A34" t="s" s="5">
        <v>293</v>
      </c>
      <c r="B34" s="6">
        <v>292817841</v>
      </c>
      <c r="C34" s="6">
        <v>119436770</v>
      </c>
      <c r="D34" s="6">
        <v>173381071</v>
      </c>
      <c r="E34" s="6">
        <v>57047022</v>
      </c>
      <c r="F34" s="6">
        <v>150000000</v>
      </c>
      <c r="G34" t="s" s="5">
        <v>9</v>
      </c>
      <c r="H34" s="7">
        <v>40018</v>
      </c>
      <c r="I34" s="6">
        <v>142846380</v>
      </c>
    </row>
    <row r="35" ht="13" customHeight="1">
      <c r="A35" t="s" s="5">
        <v>25</v>
      </c>
      <c r="B35" s="6">
        <v>186450317</v>
      </c>
      <c r="C35" s="6">
        <v>79957634</v>
      </c>
      <c r="D35" s="6">
        <v>106492683</v>
      </c>
      <c r="E35" s="6">
        <v>25022599</v>
      </c>
      <c r="F35" s="6">
        <v>50000000</v>
      </c>
      <c r="G35" t="s" s="5">
        <v>9</v>
      </c>
      <c r="H35" s="7">
        <v>39892</v>
      </c>
      <c r="I35" s="6">
        <v>95629322</v>
      </c>
    </row>
    <row r="36" ht="13" customHeight="1">
      <c r="A36" t="s" s="5">
        <v>27</v>
      </c>
      <c r="B36" s="6">
        <v>46598133</v>
      </c>
      <c r="C36" s="6">
        <v>15298133</v>
      </c>
      <c r="D36" s="6">
        <v>31300000</v>
      </c>
      <c r="E36" s="6">
        <v>18887816</v>
      </c>
      <c r="F36" s="6">
        <v>45000000</v>
      </c>
      <c r="G36" t="s" s="5">
        <v>9</v>
      </c>
      <c r="H36" s="7">
        <v>39696</v>
      </c>
      <c r="I36" s="6">
        <v>19112011</v>
      </c>
    </row>
    <row r="37" ht="13" customHeight="1">
      <c r="A37" t="s" s="5">
        <v>29</v>
      </c>
      <c r="B37" s="6">
        <v>457325804</v>
      </c>
      <c r="C37" s="6">
        <v>219961501</v>
      </c>
      <c r="D37" s="6">
        <v>237364303</v>
      </c>
      <c r="E37" s="6">
        <v>103973556</v>
      </c>
      <c r="F37" s="6">
        <v>0</v>
      </c>
      <c r="G37" t="s" s="5">
        <v>9</v>
      </c>
      <c r="H37" s="7">
        <v>39437</v>
      </c>
      <c r="I37" s="6">
        <v>284106954</v>
      </c>
    </row>
    <row r="38" ht="13" customHeight="1">
      <c r="A38" t="s" s="5">
        <v>31</v>
      </c>
      <c r="B38" s="6">
        <v>73591500</v>
      </c>
      <c r="C38" s="6">
        <v>18211013</v>
      </c>
      <c r="D38" s="6">
        <v>55380487</v>
      </c>
      <c r="E38" s="6">
        <v>19154984</v>
      </c>
      <c r="F38" s="6">
        <v>0</v>
      </c>
      <c r="G38" t="s" s="5">
        <v>9</v>
      </c>
      <c r="H38" s="7">
        <v>39199</v>
      </c>
      <c r="I38" s="6">
        <v>23743133</v>
      </c>
    </row>
    <row r="39" ht="13" customHeight="1">
      <c r="A39" t="s" s="5">
        <v>606</v>
      </c>
      <c r="B39" s="6">
        <v>50187789</v>
      </c>
      <c r="C39" s="6">
        <v>25031037</v>
      </c>
      <c r="D39" s="6">
        <v>25156752</v>
      </c>
      <c r="E39" s="6">
        <v>37017865</v>
      </c>
      <c r="F39" s="6">
        <v>53000000</v>
      </c>
      <c r="G39" t="s" s="5">
        <v>100</v>
      </c>
      <c r="H39" s="7">
        <v>39178</v>
      </c>
      <c r="I39" s="6">
        <v>32634941</v>
      </c>
    </row>
    <row r="40" ht="13" customHeight="1">
      <c r="A40" t="s" s="5">
        <v>33</v>
      </c>
      <c r="B40" s="6">
        <v>229545589</v>
      </c>
      <c r="C40" s="6">
        <v>115802596</v>
      </c>
      <c r="D40" s="6">
        <v>113742993</v>
      </c>
      <c r="E40" s="6">
        <v>103882484</v>
      </c>
      <c r="F40" s="6">
        <v>120000000</v>
      </c>
      <c r="G40" t="s" s="5">
        <v>9</v>
      </c>
      <c r="H40" s="7">
        <v>39129</v>
      </c>
      <c r="I40" s="6">
        <v>150980995</v>
      </c>
    </row>
    <row r="41" ht="13" customHeight="1">
      <c r="A41" t="s" s="5">
        <v>35</v>
      </c>
      <c r="B41" s="6">
        <v>37721827</v>
      </c>
      <c r="C41" s="6">
        <v>24413467</v>
      </c>
      <c r="D41" s="6">
        <v>13308360</v>
      </c>
      <c r="E41" s="3"/>
      <c r="F41" s="6">
        <v>0</v>
      </c>
      <c r="G41" t="s" s="5">
        <v>9</v>
      </c>
      <c r="H41" s="7">
        <v>38961</v>
      </c>
      <c r="I41" s="6">
        <v>33433397</v>
      </c>
    </row>
    <row r="42" ht="13" customHeight="1">
      <c r="A42" t="s" s="5">
        <v>37</v>
      </c>
      <c r="B42" s="6">
        <v>163295654</v>
      </c>
      <c r="C42" s="6">
        <v>70278893</v>
      </c>
      <c r="D42" s="6">
        <v>93016761</v>
      </c>
      <c r="E42" s="6">
        <v>36986330</v>
      </c>
      <c r="F42" s="6">
        <v>65000000</v>
      </c>
      <c r="G42" t="s" s="5">
        <v>9</v>
      </c>
      <c r="H42" s="7">
        <v>38938</v>
      </c>
      <c r="I42" s="6">
        <v>96244521</v>
      </c>
    </row>
    <row r="43" ht="13" customHeight="1">
      <c r="A43" t="s" s="5">
        <v>39</v>
      </c>
      <c r="B43" s="6">
        <v>49610898</v>
      </c>
      <c r="C43" s="6">
        <v>28142535</v>
      </c>
      <c r="D43" s="6">
        <v>21468363</v>
      </c>
      <c r="E43" s="6">
        <v>36147333</v>
      </c>
      <c r="F43" s="6">
        <v>45000000</v>
      </c>
      <c r="G43" t="s" s="5">
        <v>9</v>
      </c>
      <c r="H43" s="7">
        <v>38926</v>
      </c>
      <c r="I43" s="6">
        <v>38540233</v>
      </c>
    </row>
    <row r="44" ht="13" customHeight="1">
      <c r="A44" t="s" s="5">
        <v>41</v>
      </c>
      <c r="B44" s="6">
        <v>15466961</v>
      </c>
      <c r="C44" s="6">
        <v>12482775</v>
      </c>
      <c r="D44" s="6">
        <v>2984186</v>
      </c>
      <c r="E44" s="6">
        <v>16735082</v>
      </c>
      <c r="F44" s="6">
        <v>20000000</v>
      </c>
      <c r="G44" t="s" s="5">
        <v>9</v>
      </c>
      <c r="H44" s="7">
        <v>38653</v>
      </c>
      <c r="I44" s="6">
        <v>17468088</v>
      </c>
    </row>
    <row r="45" ht="13" customHeight="1">
      <c r="A45" t="s" s="5">
        <v>43</v>
      </c>
      <c r="B45" s="6">
        <v>60437727</v>
      </c>
      <c r="C45" s="6">
        <v>24149632</v>
      </c>
      <c r="D45" s="6">
        <v>36288095</v>
      </c>
      <c r="E45" s="3"/>
      <c r="F45" s="6">
        <v>42000000</v>
      </c>
      <c r="G45" t="s" s="5">
        <v>9</v>
      </c>
      <c r="H45" s="7">
        <v>38611</v>
      </c>
      <c r="I45" s="6">
        <v>33794412</v>
      </c>
    </row>
    <row r="46" ht="13" customHeight="1">
      <c r="A46" t="s" s="5">
        <v>45</v>
      </c>
      <c r="B46" s="6">
        <v>331323410</v>
      </c>
      <c r="C46" s="6">
        <v>173005002</v>
      </c>
      <c r="D46" s="6">
        <v>158318408</v>
      </c>
      <c r="E46" s="3"/>
      <c r="F46" s="6">
        <v>100000000</v>
      </c>
      <c r="G46" t="s" s="5">
        <v>9</v>
      </c>
      <c r="H46" s="7">
        <v>38310</v>
      </c>
      <c r="I46" s="6">
        <v>249063119</v>
      </c>
    </row>
    <row r="47" ht="13" customHeight="1">
      <c r="A47" t="s" s="5">
        <v>46</v>
      </c>
      <c r="B47" s="6">
        <v>59165300</v>
      </c>
      <c r="C47" s="6">
        <v>36873198</v>
      </c>
      <c r="D47" s="6">
        <v>22292102</v>
      </c>
      <c r="E47" s="3"/>
      <c r="F47" s="6">
        <v>0</v>
      </c>
      <c r="G47" t="s" s="5">
        <v>9</v>
      </c>
      <c r="H47" s="7">
        <v>37876</v>
      </c>
      <c r="I47" s="6">
        <v>54851173</v>
      </c>
    </row>
    <row r="48" ht="13" customHeight="1">
      <c r="A48" t="s" s="5">
        <v>607</v>
      </c>
      <c r="B48" s="6">
        <v>17639</v>
      </c>
      <c r="C48" s="6">
        <v>17639</v>
      </c>
      <c r="D48" s="6">
        <v>0</v>
      </c>
      <c r="E48" s="3"/>
      <c r="F48" s="6">
        <v>4000000</v>
      </c>
      <c r="G48" t="s" s="5">
        <v>100</v>
      </c>
      <c r="H48" s="7">
        <v>37617</v>
      </c>
      <c r="I48" s="6">
        <v>27224</v>
      </c>
    </row>
    <row r="49" ht="13" customHeight="1">
      <c r="A49" t="s" s="5">
        <v>48</v>
      </c>
      <c r="B49" s="6">
        <v>32531759</v>
      </c>
      <c r="C49" s="6">
        <v>22498520</v>
      </c>
      <c r="D49" s="6">
        <v>10033239</v>
      </c>
      <c r="E49" s="3"/>
      <c r="F49" s="6">
        <v>18500000</v>
      </c>
      <c r="G49" t="s" s="5">
        <v>9</v>
      </c>
      <c r="H49" s="7">
        <v>37596</v>
      </c>
      <c r="I49" s="6">
        <v>33811554</v>
      </c>
    </row>
    <row r="50" ht="13" customHeight="1">
      <c r="A50" t="s" s="5">
        <v>50</v>
      </c>
      <c r="B50" s="6">
        <v>77628265</v>
      </c>
      <c r="C50" s="6">
        <v>40914068</v>
      </c>
      <c r="D50" s="6">
        <v>36714197</v>
      </c>
      <c r="E50" s="3"/>
      <c r="F50" s="6">
        <v>115000000</v>
      </c>
      <c r="G50" t="s" s="5">
        <v>9</v>
      </c>
      <c r="H50" s="7">
        <v>37421</v>
      </c>
      <c r="I50" s="6">
        <v>63166812</v>
      </c>
    </row>
    <row r="51" ht="13" customHeight="1">
      <c r="A51" t="s" s="5">
        <v>52</v>
      </c>
      <c r="B51" s="6">
        <v>62097495</v>
      </c>
      <c r="C51" s="6">
        <v>25528495</v>
      </c>
      <c r="D51" s="6">
        <v>36569000</v>
      </c>
      <c r="E51" s="3"/>
      <c r="F51" s="6">
        <v>57000000</v>
      </c>
      <c r="G51" t="s" s="5">
        <v>9</v>
      </c>
      <c r="H51" s="7">
        <v>37120</v>
      </c>
      <c r="I51" s="6">
        <v>40457696</v>
      </c>
    </row>
    <row r="52" ht="13" customHeight="1">
      <c r="A52" t="s" s="5">
        <v>54</v>
      </c>
      <c r="B52" s="6">
        <v>124715863</v>
      </c>
      <c r="C52" s="6">
        <v>75764085</v>
      </c>
      <c r="D52" s="6">
        <v>48951778</v>
      </c>
      <c r="E52" s="3"/>
      <c r="F52" s="6">
        <v>60000000</v>
      </c>
      <c r="G52" t="s" s="5">
        <v>9</v>
      </c>
      <c r="H52" s="7">
        <v>36882</v>
      </c>
      <c r="I52" s="6">
        <v>123496457</v>
      </c>
    </row>
    <row r="53" ht="13" customHeight="1">
      <c r="A53" t="s" s="5">
        <v>56</v>
      </c>
      <c r="B53" s="6">
        <v>232643008</v>
      </c>
      <c r="C53" s="6">
        <v>101643008</v>
      </c>
      <c r="D53" s="6">
        <v>131000000</v>
      </c>
      <c r="E53" s="3"/>
      <c r="F53" s="6">
        <v>103300000</v>
      </c>
      <c r="G53" t="s" s="5">
        <v>9</v>
      </c>
      <c r="H53" s="7">
        <v>36686</v>
      </c>
      <c r="I53" s="6">
        <v>169153569</v>
      </c>
    </row>
    <row r="54" ht="13" customHeight="1">
      <c r="A54" t="s" s="5">
        <v>58</v>
      </c>
      <c r="B54" s="6">
        <v>16640210</v>
      </c>
      <c r="C54" s="6">
        <v>16640210</v>
      </c>
      <c r="D54" s="6">
        <v>0</v>
      </c>
      <c r="E54" s="3"/>
      <c r="F54" s="6">
        <v>32000000</v>
      </c>
      <c r="G54" t="s" s="5">
        <v>9</v>
      </c>
      <c r="H54" s="7">
        <v>36455</v>
      </c>
      <c r="I54" s="6">
        <v>29366282</v>
      </c>
    </row>
    <row r="55" ht="13" customHeight="1">
      <c r="A55" t="s" s="5">
        <v>60</v>
      </c>
      <c r="B55" s="6">
        <v>96398826</v>
      </c>
      <c r="C55" s="6">
        <v>36443442</v>
      </c>
      <c r="D55" s="6">
        <v>59955384</v>
      </c>
      <c r="E55" s="3"/>
      <c r="F55" s="6">
        <v>40000000</v>
      </c>
      <c r="G55" t="s" s="5">
        <v>9</v>
      </c>
      <c r="H55" s="7">
        <v>36217</v>
      </c>
      <c r="I55" s="6">
        <v>64349928</v>
      </c>
    </row>
    <row r="56" ht="13" customHeight="1">
      <c r="A56" t="s" s="5">
        <v>62</v>
      </c>
      <c r="B56" s="6">
        <v>103891409</v>
      </c>
      <c r="C56" s="6">
        <v>55591409</v>
      </c>
      <c r="D56" s="6">
        <v>48300000</v>
      </c>
      <c r="E56" s="3"/>
      <c r="F56" s="6">
        <v>73000000</v>
      </c>
      <c r="G56" t="s" s="5">
        <v>9</v>
      </c>
      <c r="H56" s="7">
        <v>36014</v>
      </c>
      <c r="I56" s="6">
        <v>106323007</v>
      </c>
    </row>
    <row r="57" ht="13" customHeight="1">
      <c r="A57" t="s" s="5">
        <v>64</v>
      </c>
      <c r="B57" s="6">
        <v>198750909</v>
      </c>
      <c r="C57" s="6">
        <v>78750909</v>
      </c>
      <c r="D57" s="6">
        <v>120000000</v>
      </c>
      <c r="E57" s="3"/>
      <c r="F57" s="6">
        <v>55000000</v>
      </c>
      <c r="G57" t="s" s="5">
        <v>9</v>
      </c>
      <c r="H57" s="7">
        <v>35895</v>
      </c>
      <c r="I57" s="6">
        <v>150617405</v>
      </c>
    </row>
    <row r="58" ht="13" customHeight="1">
      <c r="A58" t="s" s="5">
        <v>66</v>
      </c>
      <c r="B58" s="6">
        <v>241200000</v>
      </c>
      <c r="C58" s="6">
        <v>112276146</v>
      </c>
      <c r="D58" s="6">
        <v>128923854</v>
      </c>
      <c r="E58" s="3"/>
      <c r="F58" s="6">
        <v>80000000</v>
      </c>
      <c r="G58" t="s" s="5">
        <v>9</v>
      </c>
      <c r="H58" s="7">
        <v>35608</v>
      </c>
      <c r="I58" s="6">
        <v>219415466</v>
      </c>
    </row>
    <row r="59" ht="13" customHeight="1">
      <c r="A59" t="s" s="5">
        <v>68</v>
      </c>
      <c r="B59" s="6">
        <v>224117573</v>
      </c>
      <c r="C59" s="6">
        <v>101117573</v>
      </c>
      <c r="D59" s="6">
        <v>123000000</v>
      </c>
      <c r="E59" s="3"/>
      <c r="F59" s="6">
        <v>80000000</v>
      </c>
      <c r="G59" t="s" s="5">
        <v>9</v>
      </c>
      <c r="H59" s="7">
        <v>35587</v>
      </c>
      <c r="I59" s="6">
        <v>197608849</v>
      </c>
    </row>
    <row r="60" ht="13" customHeight="1">
      <c r="A60" t="s" s="5">
        <v>70</v>
      </c>
      <c r="B60" s="6">
        <v>336069511</v>
      </c>
      <c r="C60" s="6">
        <v>134069511</v>
      </c>
      <c r="D60" s="6">
        <v>202000000</v>
      </c>
      <c r="E60" s="3"/>
      <c r="F60" s="6">
        <v>75000000</v>
      </c>
      <c r="G60" t="s" s="5">
        <v>9</v>
      </c>
      <c r="H60" s="7">
        <v>35223</v>
      </c>
      <c r="I60" s="6">
        <v>272082238</v>
      </c>
    </row>
    <row r="61" ht="13" customHeight="1">
      <c r="A61" t="s" s="5">
        <v>72</v>
      </c>
      <c r="B61" s="6">
        <v>49800000</v>
      </c>
      <c r="C61" s="6">
        <v>31983777</v>
      </c>
      <c r="D61" s="6">
        <v>17816223</v>
      </c>
      <c r="E61" s="3"/>
      <c r="F61" s="6">
        <v>4000000</v>
      </c>
      <c r="G61" t="s" s="5">
        <v>9</v>
      </c>
      <c r="H61" s="7">
        <v>34999</v>
      </c>
      <c r="I61" s="6">
        <v>64998549</v>
      </c>
    </row>
    <row r="62" ht="13" customHeight="1">
      <c r="A62" t="s" s="5">
        <v>74</v>
      </c>
      <c r="B62" s="6">
        <v>14942422</v>
      </c>
      <c r="C62" s="6">
        <v>14942422</v>
      </c>
      <c r="D62" s="6">
        <v>0</v>
      </c>
      <c r="E62" s="3"/>
      <c r="F62" s="6">
        <v>40000000</v>
      </c>
      <c r="G62" t="s" s="5">
        <v>9</v>
      </c>
      <c r="H62" s="7">
        <v>34810</v>
      </c>
      <c r="I62" s="6">
        <v>30812300</v>
      </c>
    </row>
    <row r="63" ht="13" customHeight="1">
      <c r="A63" t="s" s="5">
        <v>75</v>
      </c>
      <c r="B63" s="6">
        <v>6017509</v>
      </c>
      <c r="C63" s="6">
        <v>6017509</v>
      </c>
      <c r="D63" s="6">
        <v>0</v>
      </c>
      <c r="E63" s="3"/>
      <c r="F63" s="6">
        <v>0</v>
      </c>
      <c r="G63" t="s" s="5">
        <v>9</v>
      </c>
      <c r="H63" s="7">
        <v>34670</v>
      </c>
      <c r="I63" s="6">
        <v>13229665</v>
      </c>
    </row>
    <row r="64" ht="13" customHeight="1">
      <c r="A64" t="s" s="5">
        <v>77</v>
      </c>
      <c r="B64" s="6">
        <v>37784369</v>
      </c>
      <c r="C64" s="6">
        <v>37784369</v>
      </c>
      <c r="D64" s="6">
        <v>0</v>
      </c>
      <c r="E64" s="3"/>
      <c r="F64" s="6">
        <v>0</v>
      </c>
      <c r="G64" t="s" s="5">
        <v>9</v>
      </c>
      <c r="H64" s="7">
        <v>34544</v>
      </c>
      <c r="I64" s="6">
        <v>83070040</v>
      </c>
    </row>
    <row r="65" ht="13" customHeight="1">
      <c r="A65" t="s" s="5">
        <v>79</v>
      </c>
      <c r="B65" s="6">
        <v>27023278</v>
      </c>
      <c r="C65" s="6">
        <v>27023278</v>
      </c>
      <c r="D65" s="6">
        <v>0</v>
      </c>
      <c r="E65" s="3"/>
      <c r="F65" s="6">
        <v>0</v>
      </c>
      <c r="G65" t="s" s="5">
        <v>9</v>
      </c>
      <c r="H65" s="7">
        <v>34404</v>
      </c>
      <c r="I65" s="6">
        <v>59411467</v>
      </c>
    </row>
    <row r="66" ht="13" customHeight="1">
      <c r="A66" t="s" s="5">
        <v>81</v>
      </c>
      <c r="B66" s="6">
        <v>9502551</v>
      </c>
      <c r="C66" s="6">
        <v>2502551</v>
      </c>
      <c r="D66" s="6">
        <v>7000000</v>
      </c>
      <c r="E66" s="3"/>
      <c r="F66" s="6">
        <v>0</v>
      </c>
      <c r="G66" t="s" s="5">
        <v>9</v>
      </c>
      <c r="H66" s="7">
        <v>34362</v>
      </c>
      <c r="I66" s="6">
        <v>5501929</v>
      </c>
    </row>
    <row r="67" ht="13" customHeight="1">
      <c r="A67" t="s" s="5">
        <v>82</v>
      </c>
      <c r="B67" s="6">
        <v>9461630</v>
      </c>
      <c r="C67" s="6">
        <v>9461630</v>
      </c>
      <c r="D67" s="6">
        <v>0</v>
      </c>
      <c r="E67" s="3"/>
      <c r="F67" s="6">
        <v>0</v>
      </c>
      <c r="G67" t="s" s="5">
        <v>9</v>
      </c>
      <c r="H67" s="7">
        <v>34033</v>
      </c>
      <c r="I67" s="6">
        <v>20500190</v>
      </c>
    </row>
    <row r="68" ht="13" customHeight="1">
      <c r="A68" t="s" s="5">
        <v>84</v>
      </c>
      <c r="B68" s="6">
        <v>35208854</v>
      </c>
      <c r="C68" s="6">
        <v>35208854</v>
      </c>
      <c r="D68" s="6">
        <v>0</v>
      </c>
      <c r="E68" s="3"/>
      <c r="F68" s="6">
        <v>0</v>
      </c>
      <c r="G68" t="s" s="5">
        <v>9</v>
      </c>
      <c r="H68" s="7">
        <v>33844</v>
      </c>
      <c r="I68" s="6">
        <v>76102027</v>
      </c>
    </row>
    <row r="69" ht="13" customHeight="1">
      <c r="A69" t="s" s="5">
        <v>86</v>
      </c>
      <c r="B69" s="6">
        <v>14560000</v>
      </c>
      <c r="C69" s="6">
        <v>14560000</v>
      </c>
      <c r="D69" s="6">
        <v>0</v>
      </c>
      <c r="E69" s="3"/>
      <c r="F69" s="6">
        <v>0</v>
      </c>
      <c r="G69" t="s" s="5">
        <v>9</v>
      </c>
      <c r="H69" s="7">
        <v>33102</v>
      </c>
      <c r="I69" s="6">
        <v>30948617</v>
      </c>
    </row>
    <row r="70" ht="13" customHeight="1">
      <c r="A70" t="s" s="5">
        <v>87</v>
      </c>
      <c r="B70" s="6">
        <v>14760451</v>
      </c>
      <c r="C70" s="6">
        <v>14760451</v>
      </c>
      <c r="D70" s="6">
        <v>0</v>
      </c>
      <c r="E70" s="3"/>
      <c r="F70" s="6">
        <v>0</v>
      </c>
      <c r="G70" t="s" s="5">
        <v>9</v>
      </c>
      <c r="H70" s="7">
        <v>33017</v>
      </c>
      <c r="I70" s="6">
        <v>31374701</v>
      </c>
    </row>
    <row r="71" ht="13" customHeight="1">
      <c r="A71" t="s" s="5">
        <v>89</v>
      </c>
      <c r="B71" s="6">
        <v>725131</v>
      </c>
      <c r="C71" s="6">
        <v>725131</v>
      </c>
      <c r="D71" s="6">
        <v>0</v>
      </c>
      <c r="E71" s="3"/>
      <c r="F71" s="6">
        <v>0</v>
      </c>
      <c r="G71" t="s" s="5">
        <v>9</v>
      </c>
      <c r="H71" s="7">
        <v>32661</v>
      </c>
      <c r="I71" s="6">
        <v>1630181</v>
      </c>
    </row>
    <row r="72" ht="13" customHeight="1">
      <c r="A72" t="s" s="5">
        <v>91</v>
      </c>
      <c r="B72" s="6">
        <v>80640528</v>
      </c>
      <c r="C72" s="6">
        <v>80640528</v>
      </c>
      <c r="D72" s="6">
        <v>0</v>
      </c>
      <c r="E72" s="3"/>
      <c r="F72" s="6">
        <v>0</v>
      </c>
      <c r="G72" t="s" s="5">
        <v>9</v>
      </c>
      <c r="H72" s="7">
        <v>32127</v>
      </c>
      <c r="I72" s="6">
        <v>176397185</v>
      </c>
    </row>
    <row r="73" ht="13" customHeight="1">
      <c r="A73" t="s" s="5">
        <v>93</v>
      </c>
      <c r="B73" s="6">
        <v>22847000</v>
      </c>
      <c r="C73" s="6">
        <v>22847000</v>
      </c>
      <c r="D73" s="6">
        <v>0</v>
      </c>
      <c r="E73" s="3"/>
      <c r="F73" s="6">
        <v>0</v>
      </c>
      <c r="G73" t="s" s="5">
        <v>9</v>
      </c>
      <c r="H73" s="7">
        <v>31849</v>
      </c>
      <c r="I73" s="6">
        <v>52413701</v>
      </c>
    </row>
    <row r="74" ht="13" customHeight="1">
      <c r="A74" t="s" s="5">
        <v>95</v>
      </c>
      <c r="B74" s="6">
        <v>41382841</v>
      </c>
      <c r="C74" s="6">
        <v>41382841</v>
      </c>
      <c r="D74" s="6">
        <v>0</v>
      </c>
      <c r="E74" s="3"/>
      <c r="F74" s="6">
        <v>18000000</v>
      </c>
      <c r="G74" t="s" s="5">
        <v>9</v>
      </c>
      <c r="H74" s="7">
        <v>31695</v>
      </c>
      <c r="I74" s="6">
        <v>100055004</v>
      </c>
    </row>
    <row r="75" ht="13" customHeight="1">
      <c r="A75" t="s" s="5">
        <v>99</v>
      </c>
      <c r="B75" s="6">
        <v>275000</v>
      </c>
      <c r="C75" s="6">
        <v>275000</v>
      </c>
      <c r="D75" s="6">
        <v>0</v>
      </c>
      <c r="E75" s="3"/>
      <c r="F75" s="6">
        <v>0</v>
      </c>
      <c r="G75" t="s" s="5">
        <v>9</v>
      </c>
      <c r="H75" s="7">
        <v>31429</v>
      </c>
      <c r="I75" s="6">
        <v>664883</v>
      </c>
    </row>
    <row r="76" ht="13" customHeight="1">
      <c r="A76" t="s" s="5">
        <v>97</v>
      </c>
      <c r="B76" s="6">
        <v>1400000</v>
      </c>
      <c r="C76" s="6">
        <v>1400000</v>
      </c>
      <c r="D76" s="6">
        <v>0</v>
      </c>
      <c r="E76" s="3"/>
      <c r="F76" s="6">
        <v>0</v>
      </c>
      <c r="G76" t="s" s="5">
        <v>9</v>
      </c>
      <c r="H76" s="7">
        <v>31037</v>
      </c>
      <c r="I76" s="6">
        <v>3685701</v>
      </c>
    </row>
    <row r="77" ht="13" customHeight="1">
      <c r="A77" t="s" s="5">
        <v>608</v>
      </c>
      <c r="B77" s="6">
        <v>25928721</v>
      </c>
      <c r="C77" s="6">
        <v>25928721</v>
      </c>
      <c r="D77" s="6">
        <v>0</v>
      </c>
      <c r="E77" s="3"/>
      <c r="F77" s="6">
        <v>48000000</v>
      </c>
      <c r="G77" t="s" s="5">
        <v>100</v>
      </c>
      <c r="H77" s="7">
        <v>31030</v>
      </c>
      <c r="I77" s="6">
        <v>67895284</v>
      </c>
    </row>
    <row r="78" ht="13" customHeight="1">
      <c r="A78" t="s" s="5">
        <v>101</v>
      </c>
      <c r="B78" s="6">
        <v>5400000</v>
      </c>
      <c r="C78" s="6">
        <v>5400000</v>
      </c>
      <c r="D78" s="6">
        <v>0</v>
      </c>
      <c r="E78" s="3"/>
      <c r="F78" s="6">
        <v>0</v>
      </c>
      <c r="G78" t="s" s="5">
        <v>9</v>
      </c>
      <c r="H78" s="7">
        <v>30764</v>
      </c>
      <c r="I78" s="6">
        <v>14416064</v>
      </c>
    </row>
    <row r="79" ht="13" customHeight="1">
      <c r="A79" t="s" s="5">
        <v>478</v>
      </c>
      <c r="B79" s="6">
        <v>2500098</v>
      </c>
      <c r="C79" s="6">
        <v>2500000</v>
      </c>
      <c r="D79" s="6">
        <v>98</v>
      </c>
      <c r="E79" s="3"/>
      <c r="F79" s="6">
        <v>0</v>
      </c>
      <c r="G79" t="s" s="5">
        <v>100</v>
      </c>
      <c r="H79" s="7">
        <v>30596</v>
      </c>
      <c r="I79" s="6">
        <v>7119041</v>
      </c>
    </row>
    <row r="80" ht="13" customHeight="1">
      <c r="A80" t="s" s="5">
        <v>103</v>
      </c>
      <c r="B80" s="6">
        <v>16800000</v>
      </c>
      <c r="C80" s="6">
        <v>16800000</v>
      </c>
      <c r="D80" s="6">
        <v>0</v>
      </c>
      <c r="E80" s="3"/>
      <c r="F80" s="6">
        <v>0</v>
      </c>
      <c r="G80" t="s" s="5">
        <v>9</v>
      </c>
      <c r="H80" s="7">
        <v>30435</v>
      </c>
      <c r="I80" s="6">
        <v>47839997</v>
      </c>
    </row>
    <row r="81" ht="13" customHeight="1">
      <c r="A81" t="s" s="5">
        <v>105</v>
      </c>
      <c r="B81" s="6">
        <v>27092880</v>
      </c>
      <c r="C81" s="6">
        <v>27092880</v>
      </c>
      <c r="D81" s="6">
        <v>0</v>
      </c>
      <c r="E81" s="3"/>
      <c r="F81" s="6">
        <v>4500000</v>
      </c>
      <c r="G81" t="s" s="5">
        <v>100</v>
      </c>
      <c r="H81" s="7">
        <v>30176</v>
      </c>
      <c r="I81" s="6">
        <v>82660927</v>
      </c>
    </row>
    <row r="82" ht="13" customHeight="1">
      <c r="A82" t="s" s="5">
        <v>609</v>
      </c>
      <c r="B82" s="6">
        <v>0</v>
      </c>
      <c r="C82" s="6">
        <v>0</v>
      </c>
      <c r="D82" s="6">
        <v>0</v>
      </c>
      <c r="E82" s="3"/>
      <c r="F82" s="6">
        <v>0</v>
      </c>
      <c r="G82" t="s" s="5">
        <v>9</v>
      </c>
      <c r="H82" s="3"/>
      <c r="I82" s="6">
        <v>0</v>
      </c>
    </row>
    <row r="83" ht="13" customHeight="1">
      <c r="A83" t="s" s="5">
        <v>610</v>
      </c>
      <c r="B83" s="6">
        <v>0</v>
      </c>
      <c r="C83" s="6">
        <v>0</v>
      </c>
      <c r="D83" s="6">
        <v>0</v>
      </c>
      <c r="E83" s="3"/>
      <c r="F83" s="6">
        <v>0</v>
      </c>
      <c r="G83" t="s" s="5">
        <v>9</v>
      </c>
      <c r="H83" s="3"/>
      <c r="I83" s="3"/>
    </row>
    <row r="84" ht="17" customHeight="1">
      <c r="A84" s="22"/>
      <c r="B84" s="12"/>
      <c r="C84" s="12"/>
      <c r="D84" s="12"/>
      <c r="E84" s="12"/>
      <c r="F84" s="12"/>
      <c r="G84" s="12"/>
      <c r="H84" s="12"/>
      <c r="I84" s="12"/>
    </row>
    <row r="85" ht="17" customHeight="1">
      <c r="A85" t="s" s="23">
        <v>611</v>
      </c>
      <c r="B85" s="12"/>
      <c r="C85" s="12"/>
      <c r="D85" s="12"/>
      <c r="E85" s="12"/>
      <c r="F85" s="12"/>
      <c r="G85" s="12"/>
      <c r="H85" s="12"/>
      <c r="I85" s="12"/>
    </row>
  </sheetData>
  <conditionalFormatting sqref="B2:D6 F2:F5 I2:I6 E6:F6 B7:D10 F7:F9 I7:I10 E10:F10 B11:D12 F11 I11:I40 E12:F12 B13:F40 B41:D42 F41 I41:I44 E42:F42 B43:F44 B45:D83 F45:F83 I45:I82">
    <cfRule type="cellIs" dxfId="2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72"/>
  <sheetViews>
    <sheetView workbookViewId="0" showGridLines="0" defaultGridColor="1"/>
  </sheetViews>
  <sheetFormatPr defaultColWidth="10.8333" defaultRowHeight="15" customHeight="1" outlineLevelRow="0" outlineLevelCol="0"/>
  <cols>
    <col min="1" max="2" width="31.5" style="24" customWidth="1"/>
    <col min="3" max="3" width="7.5" style="24" customWidth="1"/>
    <col min="4" max="4" width="6.35156" style="24" customWidth="1"/>
    <col min="5" max="5" width="10.8516" style="24" customWidth="1"/>
    <col min="6" max="6" width="15" style="24" customWidth="1"/>
    <col min="7" max="7" width="11.8516" style="24" customWidth="1"/>
    <col min="8" max="8" width="9.35156" style="24" customWidth="1"/>
    <col min="9" max="9" width="11" style="24" customWidth="1"/>
    <col min="10" max="256" width="10.8516" style="24" customWidth="1"/>
  </cols>
  <sheetData>
    <row r="1" ht="13" customHeight="1">
      <c r="A1" t="s" s="2">
        <v>0</v>
      </c>
      <c r="B1" t="s" s="2">
        <v>612</v>
      </c>
      <c r="C1" t="s" s="2">
        <v>613</v>
      </c>
      <c r="D1" t="s" s="2">
        <v>107</v>
      </c>
      <c r="E1" t="s" s="2">
        <v>614</v>
      </c>
      <c r="F1" t="s" s="2">
        <v>615</v>
      </c>
      <c r="G1" t="s" s="2">
        <v>616</v>
      </c>
      <c r="H1" t="s" s="2">
        <v>617</v>
      </c>
      <c r="I1" t="s" s="2">
        <v>618</v>
      </c>
    </row>
    <row r="2" ht="17" customHeight="1">
      <c r="A2" t="s" s="5">
        <v>54</v>
      </c>
      <c r="B2" t="s" s="5">
        <f>A2&amp;" ("&amp;YEAR(INDEX('Sheet4'!H1:H85,MATCH(A1:A72,'Sheet4'!A1:A85,0)))&amp;")"</f>
        <v>619</v>
      </c>
      <c r="C2" s="8">
        <f>YEAR(INDEX('Sheet4'!H1:H85,MATCH(A1:A72,'Sheet4'!A1:A85,0)))</f>
        <v>2000</v>
      </c>
      <c r="D2" s="8">
        <v>53</v>
      </c>
      <c r="E2" s="6">
        <f>INDEX('Sheet4'!I1:I85,MATCH('Sheet2'!A47,'Sheet4'!A1:A85,0))/1000000</f>
        <v>123.496457</v>
      </c>
      <c r="F2" s="12"/>
      <c r="G2" s="3"/>
      <c r="H2" s="3"/>
      <c r="I2" s="12"/>
    </row>
    <row r="3" ht="17" customHeight="1">
      <c r="A3" t="s" s="5">
        <v>293</v>
      </c>
      <c r="B3" t="s" s="5">
        <f>A3&amp;" ("&amp;YEAR(INDEX('Sheet4'!H1:H85,MATCH(A1:A72,'Sheet4'!A1:A85,0)))&amp;")"</f>
        <v>620</v>
      </c>
      <c r="C3" s="8">
        <f>YEAR(INDEX('Sheet4'!H1:H85,MATCH(A1:A72,'Sheet4'!A1:A85,0)))</f>
        <v>2009</v>
      </c>
      <c r="D3" s="8">
        <v>22</v>
      </c>
      <c r="E3" s="6">
        <f>INDEX('Sheet4'!I1:I85,MATCH('Sheet2'!A31,'Sheet4'!A1:A85,0))/1000000</f>
        <v>142.84638</v>
      </c>
      <c r="F3" s="12"/>
      <c r="G3" s="3"/>
      <c r="H3" s="12"/>
      <c r="I3" s="12"/>
    </row>
    <row r="4" ht="17" customHeight="1">
      <c r="A4" t="s" s="5">
        <v>64</v>
      </c>
      <c r="B4" t="s" s="5">
        <f>A4&amp;" ("&amp;YEAR(INDEX('Sheet4'!H1:H85,MATCH(A1:A72,'Sheet4'!A1:A85,0)))&amp;")"</f>
        <v>621</v>
      </c>
      <c r="C4" s="8">
        <f>YEAR(INDEX('Sheet4'!H1:H85,MATCH(A1:A72,'Sheet4'!A1:A85,0)))</f>
        <v>1998</v>
      </c>
      <c r="D4" s="8">
        <v>58</v>
      </c>
      <c r="E4" s="6">
        <f>INDEX('Sheet4'!I1:I85,MATCH('Sheet2'!A52,'Sheet4'!A1:A85,0))/1000000</f>
        <v>150.617405</v>
      </c>
      <c r="F4" s="12"/>
      <c r="G4" s="3"/>
      <c r="H4" s="3"/>
      <c r="I4" s="12"/>
    </row>
    <row r="5" ht="17" customHeight="1">
      <c r="A5" t="s" s="5">
        <v>33</v>
      </c>
      <c r="B5" t="s" s="5">
        <f>A5&amp;" ("&amp;YEAR(INDEX('Sheet4'!H1:H85,MATCH(A1:A72,'Sheet4'!A1:A85,0)))&amp;")"</f>
        <v>622</v>
      </c>
      <c r="C5" s="8">
        <f>YEAR(INDEX('Sheet4'!H1:H85,MATCH(A1:A72,'Sheet4'!A1:A85,0)))</f>
        <v>2007</v>
      </c>
      <c r="D5" s="8">
        <v>26</v>
      </c>
      <c r="E5" s="6">
        <f>INDEX('Sheet4'!I1:I85,MATCH('Sheet2'!A36,'Sheet4'!A1:A85,0))/1000000</f>
        <v>150.980995</v>
      </c>
      <c r="F5" s="12"/>
      <c r="G5" s="3"/>
      <c r="H5" s="3"/>
      <c r="I5" s="12"/>
    </row>
    <row r="6" ht="17" customHeight="1">
      <c r="A6" t="s" s="5">
        <v>56</v>
      </c>
      <c r="B6" t="s" s="5">
        <f>A6&amp;" ("&amp;YEAR(INDEX('Sheet4'!H1:H85,MATCH(A1:A72,'Sheet4'!A1:A85,0)))&amp;")"</f>
        <v>623</v>
      </c>
      <c r="C6" s="8">
        <f>YEAR(INDEX('Sheet4'!H1:H85,MATCH(A1:A72,'Sheet4'!A1:A85,0)))</f>
        <v>2000</v>
      </c>
      <c r="D6" s="8">
        <v>24</v>
      </c>
      <c r="E6" s="6">
        <f>INDEX('Sheet4'!I1:I85,MATCH('Sheet2'!A48,'Sheet4'!A1:A85,0))/1000000</f>
        <v>169.153569</v>
      </c>
      <c r="F6" s="12"/>
      <c r="G6" s="3"/>
      <c r="H6" s="3"/>
      <c r="I6" s="12"/>
    </row>
    <row r="7" ht="17" customHeight="1">
      <c r="A7" t="s" s="5">
        <v>68</v>
      </c>
      <c r="B7" t="s" s="5">
        <f>A7&amp;" ("&amp;YEAR(INDEX('Sheet4'!H1:H85,MATCH(A1:A72,'Sheet4'!A1:A85,0)))&amp;")"</f>
        <v>624</v>
      </c>
      <c r="C7" s="8">
        <f>YEAR(INDEX('Sheet4'!H1:H85,MATCH(A1:A72,'Sheet4'!A1:A85,0)))</f>
        <v>1997</v>
      </c>
      <c r="D7" s="8">
        <v>55</v>
      </c>
      <c r="E7" s="6">
        <f>INDEX('Sheet4'!I1:I85,MATCH('Sheet2'!A54,'Sheet4'!A1:A85,0))/1000000</f>
        <v>197.608849</v>
      </c>
      <c r="F7" s="12"/>
      <c r="G7" s="3"/>
      <c r="H7" s="3"/>
      <c r="I7" s="12"/>
    </row>
    <row r="8" ht="17" customHeight="1">
      <c r="A8" t="s" s="5">
        <v>11</v>
      </c>
      <c r="B8" t="s" s="5">
        <f>A8&amp;" ("&amp;YEAR(INDEX('Sheet4'!H1:H85,MATCH(A1:A72,'Sheet4'!A1:A85,0)))&amp;")"</f>
        <v>625</v>
      </c>
      <c r="C8" s="8">
        <f>YEAR(INDEX('Sheet4'!H1:H85,MATCH(A1:A72,'Sheet4'!A1:A85,0)))</f>
        <v>2013</v>
      </c>
      <c r="D8" s="8">
        <v>72</v>
      </c>
      <c r="E8" s="6">
        <f>INDEX('Sheet4'!I1:I85,MATCH('Sheet2'!A20,'Sheet4'!A1:A85,0))/1000000</f>
        <v>206.506856</v>
      </c>
      <c r="F8" s="12"/>
      <c r="G8" s="3"/>
      <c r="H8" s="3"/>
      <c r="I8" s="12"/>
    </row>
    <row r="9" ht="17" customHeight="1">
      <c r="A9" t="s" s="2">
        <v>45</v>
      </c>
      <c r="B9" t="s" s="5">
        <f>A9&amp;" ("&amp;YEAR(INDEX('Sheet4'!H1:H85,MATCH(A1:A72,'Sheet4'!A1:A85,0)))&amp;")"</f>
        <v>626</v>
      </c>
      <c r="C9" s="8">
        <f>YEAR(INDEX('Sheet4'!H1:H85,MATCH(A1:A72,'Sheet4'!A1:A85,0)))</f>
        <v>2004</v>
      </c>
      <c r="D9" s="16">
        <v>44</v>
      </c>
      <c r="E9" s="6">
        <f>INDEX('Sheet4'!I1:I85,MATCH('Sheet2'!A42,'Sheet4'!A1:A85,0))/1000000</f>
        <v>249.063119</v>
      </c>
      <c r="F9" s="12"/>
      <c r="G9" s="15"/>
      <c r="H9" s="15"/>
      <c r="I9" s="12"/>
    </row>
    <row r="10" ht="17" customHeight="1">
      <c r="A10" t="s" s="5">
        <v>70</v>
      </c>
      <c r="B10" t="s" s="5">
        <f>A10&amp;" ("&amp;YEAR(INDEX('Sheet4'!H1:H85,MATCH(A1:A72,'Sheet4'!A1:A85,0)))&amp;")"</f>
        <v>627</v>
      </c>
      <c r="C10" s="8">
        <f>YEAR(INDEX('Sheet4'!H1:H85,MATCH(A1:A72,'Sheet4'!A1:A85,0)))</f>
        <v>1996</v>
      </c>
      <c r="D10" s="8">
        <v>66</v>
      </c>
      <c r="E10" s="6">
        <f>INDEX('Sheet4'!I1:I85,MATCH('Sheet2'!A55,'Sheet4'!A1:A85,0))/1000000</f>
        <v>272.082238</v>
      </c>
      <c r="F10" s="12"/>
      <c r="G10" s="3"/>
      <c r="H10" s="3"/>
      <c r="I10" s="12"/>
    </row>
    <row r="11" ht="17" customHeight="1">
      <c r="A11" t="s" s="2">
        <v>29</v>
      </c>
      <c r="B11" t="s" s="5">
        <f>A11&amp;" ("&amp;YEAR(INDEX('Sheet4'!H1:H85,MATCH(A1:A72,'Sheet4'!A1:A85,0)))&amp;")"</f>
        <v>628</v>
      </c>
      <c r="C11" s="8">
        <f>YEAR(INDEX('Sheet4'!H1:H85,MATCH(A1:A72,'Sheet4'!A1:A85,0)))</f>
        <v>2007</v>
      </c>
      <c r="D11" s="16">
        <v>36</v>
      </c>
      <c r="E11" s="6">
        <f>INDEX('Sheet4'!I1:I85,MATCH('Sheet2'!A34,'Sheet4'!A1:A85,0))/1000000</f>
        <v>284.106954</v>
      </c>
      <c r="F11" s="12"/>
      <c r="G11" s="15"/>
      <c r="H11" s="15"/>
      <c r="I11" s="12"/>
    </row>
    <row r="12" ht="17" customHeight="1">
      <c r="A12" t="s" s="5">
        <v>37</v>
      </c>
      <c r="B12" t="s" s="5">
        <f>A12&amp;" ("&amp;YEAR(INDEX('Sheet4'!H1:H85,MATCH(A1:A72,'Sheet4'!A1:A85,0)))&amp;")"</f>
        <v>629</v>
      </c>
      <c r="C12" s="8">
        <f>YEAR(INDEX('Sheet4'!H1:H85,MATCH(A1:A72,'Sheet4'!A1:A85,0)))</f>
        <v>2006</v>
      </c>
      <c r="D12" s="8">
        <v>68</v>
      </c>
      <c r="E12" s="12"/>
      <c r="F12" s="6">
        <f>INDEX('Sheet4'!I1:I85,MATCH('Sheet2'!A38,'Sheet4'!A1:A85,0))/1000000</f>
        <v>96.24452100000001</v>
      </c>
      <c r="G12" s="3"/>
      <c r="H12" s="15"/>
      <c r="I12" s="12"/>
    </row>
    <row r="13" ht="17" customHeight="1">
      <c r="A13" t="s" s="5">
        <v>77</v>
      </c>
      <c r="B13" t="s" s="5">
        <f>A13&amp;" ("&amp;YEAR(INDEX('Sheet4'!H1:H85,MATCH(A1:A72,'Sheet4'!A1:A85,0)))&amp;")"</f>
        <v>630</v>
      </c>
      <c r="C13" s="8">
        <f>YEAR(INDEX('Sheet4'!H1:H85,MATCH(A1:A72,'Sheet4'!A1:A85,0)))</f>
        <v>1994</v>
      </c>
      <c r="D13" s="8">
        <v>71</v>
      </c>
      <c r="E13" s="12"/>
      <c r="F13" s="6">
        <f>INDEX('Sheet4'!I1:I85,MATCH('Sheet2'!A59,'Sheet4'!A1:A85,0))/1000000</f>
        <v>83.07004000000001</v>
      </c>
      <c r="G13" s="3"/>
      <c r="H13" s="3"/>
      <c r="I13" s="12"/>
    </row>
    <row r="14" ht="17" customHeight="1">
      <c r="A14" t="s" s="5">
        <v>84</v>
      </c>
      <c r="B14" t="s" s="5">
        <f>A14&amp;" ("&amp;YEAR(INDEX('Sheet4'!H1:H85,MATCH(A1:A72,'Sheet4'!A1:A85,0)))&amp;")"</f>
        <v>631</v>
      </c>
      <c r="C14" s="8">
        <f>YEAR(INDEX('Sheet4'!H1:H85,MATCH(A1:A72,'Sheet4'!A1:A85,0)))</f>
        <v>1992</v>
      </c>
      <c r="D14" s="8">
        <v>61</v>
      </c>
      <c r="E14" s="12"/>
      <c r="F14" s="6">
        <f>INDEX('Sheet4'!I1:I85,MATCH('Sheet2'!A63,'Sheet4'!A1:A85,0))/1000000</f>
        <v>76.10202700000001</v>
      </c>
      <c r="G14" s="3"/>
      <c r="H14" s="3"/>
      <c r="I14" s="12"/>
    </row>
    <row r="15" ht="17" customHeight="1">
      <c r="A15" t="s" s="5">
        <v>79</v>
      </c>
      <c r="B15" t="s" s="5">
        <f>A15&amp;" ("&amp;YEAR(INDEX('Sheet4'!H1:H85,MATCH(A1:A72,'Sheet4'!A1:A85,0)))&amp;")"</f>
        <v>632</v>
      </c>
      <c r="C15" s="8">
        <f>YEAR(INDEX('Sheet4'!H1:H85,MATCH(A1:A72,'Sheet4'!A1:A85,0)))</f>
        <v>1994</v>
      </c>
      <c r="D15" s="8">
        <v>58</v>
      </c>
      <c r="E15" s="12"/>
      <c r="F15" s="6">
        <f>INDEX('Sheet4'!I1:I85,MATCH('Sheet2'!A60,'Sheet4'!A1:A85,0))/1000000</f>
        <v>59.411467</v>
      </c>
      <c r="G15" s="3"/>
      <c r="H15" s="3"/>
      <c r="I15" s="12"/>
    </row>
    <row r="16" ht="17" customHeight="1">
      <c r="A16" t="s" s="5">
        <v>22</v>
      </c>
      <c r="B16" t="s" s="5">
        <f>A16&amp;" ("&amp;YEAR(INDEX('Sheet4'!H1:H85,MATCH(A1:A72,'Sheet4'!A1:A85,0)))&amp;")"</f>
        <v>633</v>
      </c>
      <c r="C16" s="8">
        <f>YEAR(INDEX('Sheet4'!H1:H85,MATCH(A1:A72,'Sheet4'!A1:A85,0)))</f>
        <v>2010</v>
      </c>
      <c r="D16" s="8">
        <v>75</v>
      </c>
      <c r="E16" s="12"/>
      <c r="F16" s="6">
        <f>INDEX('Sheet4'!I1:I85,MATCH('Sheet2'!A28,'Sheet4'!A1:A85,0))/1000000</f>
        <v>54.651402</v>
      </c>
      <c r="G16" s="3"/>
      <c r="H16" s="3"/>
      <c r="I16" s="12"/>
    </row>
    <row r="17" ht="17" customHeight="1">
      <c r="A17" t="s" s="5">
        <v>39</v>
      </c>
      <c r="B17" t="s" s="5">
        <f>A17&amp;" ("&amp;YEAR(INDEX('Sheet4'!H1:H85,MATCH(A1:A72,'Sheet4'!A1:A85,0)))&amp;")"</f>
        <v>634</v>
      </c>
      <c r="C17" s="8">
        <f>YEAR(INDEX('Sheet4'!H1:H85,MATCH(A1:A72,'Sheet4'!A1:A85,0)))</f>
        <v>2006</v>
      </c>
      <c r="D17" s="8">
        <v>63</v>
      </c>
      <c r="E17" s="12"/>
      <c r="F17" s="6">
        <f>INDEX('Sheet4'!I1:I85,MATCH('Sheet2'!A39,'Sheet4'!A1:A85,0))/1000000</f>
        <v>38.540233</v>
      </c>
      <c r="G17" s="3"/>
      <c r="H17" s="3"/>
      <c r="I17" s="12"/>
    </row>
    <row r="18" ht="17" customHeight="1">
      <c r="A18" t="s" s="2">
        <v>43</v>
      </c>
      <c r="B18" t="s" s="5">
        <f>A18&amp;" ("&amp;YEAR(INDEX('Sheet4'!H1:H85,MATCH(A1:A72,'Sheet4'!A1:A85,0)))&amp;")"</f>
        <v>635</v>
      </c>
      <c r="C18" s="8">
        <f>YEAR(INDEX('Sheet4'!H1:H85,MATCH(A1:A72,'Sheet4'!A1:A85,0)))</f>
        <v>2005</v>
      </c>
      <c r="D18" s="16">
        <v>61</v>
      </c>
      <c r="E18" s="12"/>
      <c r="F18" s="6">
        <f>INDEX('Sheet4'!I1:I85,MATCH('Sheet2'!A41,'Sheet4'!A1:A85,0))/1000000</f>
        <v>33.794412</v>
      </c>
      <c r="G18" s="15"/>
      <c r="H18" s="3"/>
      <c r="I18" s="12"/>
    </row>
    <row r="19" ht="17" customHeight="1">
      <c r="A19" t="s" s="2">
        <v>86</v>
      </c>
      <c r="B19" t="s" s="5">
        <f>A19&amp;" ("&amp;YEAR(INDEX('Sheet4'!H1:H85,MATCH(A1:A72,'Sheet4'!A1:A85,0)))&amp;")"</f>
        <v>636</v>
      </c>
      <c r="C19" s="8">
        <f>YEAR(INDEX('Sheet4'!H1:H85,MATCH(A1:A72,'Sheet4'!A1:A85,0)))</f>
        <v>1990</v>
      </c>
      <c r="D19" s="16">
        <v>65</v>
      </c>
      <c r="E19" s="12"/>
      <c r="F19" s="6">
        <f>INDEX('Sheet4'!I1:I85,MATCH('Sheet2'!A64,'Sheet4'!A1:A85,0))/1000000</f>
        <v>30.948617</v>
      </c>
      <c r="G19" s="15"/>
      <c r="H19" s="15"/>
      <c r="I19" s="12"/>
    </row>
    <row r="20" ht="17" customHeight="1">
      <c r="A20" t="s" s="2">
        <v>74</v>
      </c>
      <c r="B20" t="s" s="5">
        <f>A20&amp;" ("&amp;YEAR(INDEX('Sheet4'!H1:H85,MATCH(A1:A72,'Sheet4'!A1:A85,0)))&amp;")"</f>
        <v>637</v>
      </c>
      <c r="C20" s="8">
        <f>YEAR(INDEX('Sheet4'!H1:H85,MATCH(A1:A72,'Sheet4'!A1:A85,0)))</f>
        <v>1995</v>
      </c>
      <c r="D20" s="16">
        <v>68</v>
      </c>
      <c r="E20" s="12"/>
      <c r="F20" s="6">
        <f>INDEX('Sheet4'!I1:I85,MATCH('Sheet2'!A57,'Sheet4'!A1:A85,0))/1000000</f>
        <v>30.8123</v>
      </c>
      <c r="G20" s="15"/>
      <c r="H20" s="3"/>
      <c r="I20" s="12"/>
    </row>
    <row r="21" ht="17" customHeight="1">
      <c r="A21" t="s" s="5">
        <v>58</v>
      </c>
      <c r="B21" t="s" s="5">
        <f>A21&amp;" ("&amp;YEAR(INDEX('Sheet4'!H1:H85,MATCH(A1:A72,'Sheet4'!A1:A85,0)))&amp;")"</f>
        <v>638</v>
      </c>
      <c r="C21" s="8">
        <f>YEAR(INDEX('Sheet4'!H1:H85,MATCH(A1:A72,'Sheet4'!A1:A85,0)))</f>
        <v>1999</v>
      </c>
      <c r="D21" s="8">
        <v>71</v>
      </c>
      <c r="E21" s="12"/>
      <c r="F21" s="6">
        <f>INDEX('Sheet4'!I1:I85,MATCH('Sheet2'!A49,'Sheet4'!A1:A85,0))/1000000</f>
        <v>29.366282</v>
      </c>
      <c r="G21" s="3"/>
      <c r="H21" s="3"/>
      <c r="I21" s="12"/>
    </row>
    <row r="22" ht="17" customHeight="1">
      <c r="A22" t="s" s="5">
        <v>41</v>
      </c>
      <c r="B22" t="s" s="5">
        <f>A22&amp;" ("&amp;YEAR(INDEX('Sheet4'!H1:H85,MATCH(A1:A72,'Sheet4'!A1:A85,0)))&amp;")"</f>
        <v>639</v>
      </c>
      <c r="C22" s="8">
        <f>YEAR(INDEX('Sheet4'!H1:H85,MATCH(A1:A72,'Sheet4'!A1:A85,0)))</f>
        <v>2005</v>
      </c>
      <c r="D22" s="8">
        <v>59</v>
      </c>
      <c r="E22" s="12"/>
      <c r="F22" s="6">
        <f>INDEX('Sheet4'!I1:I85,MATCH('Sheet2'!A40,'Sheet4'!A1:A85,0))/1000000</f>
        <v>17.468088</v>
      </c>
      <c r="G22" s="3"/>
      <c r="H22" s="3"/>
      <c r="I22" s="12"/>
    </row>
    <row r="23" ht="17" customHeight="1">
      <c r="A23" t="s" s="5">
        <v>101</v>
      </c>
      <c r="B23" t="s" s="5">
        <f>A23&amp;" ("&amp;YEAR(INDEX('Sheet4'!H1:H85,MATCH(A1:A72,'Sheet4'!A1:A85,0)))&amp;")"</f>
        <v>640</v>
      </c>
      <c r="C23" s="8">
        <f>YEAR(INDEX('Sheet4'!H1:H85,MATCH(A1:A72,'Sheet4'!A1:A85,0)))</f>
        <v>1984</v>
      </c>
      <c r="D23" s="8">
        <v>60</v>
      </c>
      <c r="E23" s="12"/>
      <c r="F23" s="6">
        <f>INDEX('Sheet4'!I1:I85,MATCH('Sheet2'!A71,'Sheet4'!A1:A85,0))/1000000</f>
        <v>14.416064</v>
      </c>
      <c r="G23" s="3"/>
      <c r="H23" s="3"/>
      <c r="I23" s="12"/>
    </row>
    <row r="24" ht="17" customHeight="1">
      <c r="A24" t="s" s="5">
        <v>478</v>
      </c>
      <c r="B24" t="s" s="5">
        <f>A24&amp;" ("&amp;YEAR(INDEX('Sheet4'!H1:H85,MATCH(A1:A72,'Sheet4'!A1:A85,0)))&amp;")"</f>
        <v>641</v>
      </c>
      <c r="C24" s="8">
        <f>YEAR(INDEX('Sheet4'!H1:H85,MATCH(A1:A72,'Sheet4'!A1:A85,0)))</f>
        <v>1983</v>
      </c>
      <c r="D24" s="8">
        <v>70</v>
      </c>
      <c r="E24" s="12"/>
      <c r="F24" s="6">
        <f>INDEX('Sheet4'!I1:I85,MATCH('Sheet2'!A72,'Sheet4'!A1:A85,0))/1000000</f>
        <v>7.119041</v>
      </c>
      <c r="G24" s="3"/>
      <c r="H24" s="3"/>
      <c r="I24" s="12"/>
    </row>
    <row r="25" ht="17" customHeight="1">
      <c r="A25" t="s" s="5">
        <v>89</v>
      </c>
      <c r="B25" t="s" s="5">
        <f>A25&amp;" ("&amp;YEAR(INDEX('Sheet4'!H1:H85,MATCH(A1:A72,'Sheet4'!A1:A85,0)))&amp;")"</f>
        <v>642</v>
      </c>
      <c r="C25" s="8">
        <f>YEAR(INDEX('Sheet4'!H1:H85,MATCH(A1:A72,'Sheet4'!A1:A85,0)))</f>
        <v>1989</v>
      </c>
      <c r="D25" s="8">
        <v>61</v>
      </c>
      <c r="E25" s="12"/>
      <c r="F25" s="6">
        <f>INDEX('Sheet4'!I1:I85,MATCH('Sheet2'!A66,'Sheet4'!A1:A85,0))/1000000</f>
        <v>1.630181</v>
      </c>
      <c r="G25" s="12"/>
      <c r="H25" s="15"/>
      <c r="I25" s="12"/>
    </row>
    <row r="26" ht="17" customHeight="1">
      <c r="A26" t="s" s="5">
        <v>8</v>
      </c>
      <c r="B26" t="s" s="5">
        <f>A26&amp;" ("&amp;YEAR(INDEX('Sheet4'!H1:H85,MATCH(A1:A72,'Sheet4'!A1:A85,0)))&amp;")"</f>
        <v>643</v>
      </c>
      <c r="C26" s="8">
        <f>YEAR(INDEX('Sheet4'!H1:H85,MATCH(A1:A72,'Sheet4'!A1:A85,0)))</f>
        <v>2013</v>
      </c>
      <c r="D26" s="8">
        <v>61</v>
      </c>
      <c r="E26" s="12"/>
      <c r="F26" s="6">
        <f>INDEX('Sheet4'!I1:I85,MATCH('Sheet2'!A19,'Sheet4'!A1:A85,0))/1000000</f>
        <v>0</v>
      </c>
      <c r="G26" s="12"/>
      <c r="H26" s="3"/>
      <c r="I26" s="12"/>
    </row>
    <row r="27" ht="17" customHeight="1">
      <c r="A27" t="s" s="5">
        <v>176</v>
      </c>
      <c r="B27" t="s" s="5">
        <f>A27&amp;" ("&amp;YEAR(INDEX('Sheet4'!H1:H85,MATCH(A1:A72,'Sheet4'!A1:A85,0)))&amp;")"</f>
        <v>644</v>
      </c>
      <c r="C27" s="8">
        <f>YEAR(INDEX('Sheet4'!H1:H85,MATCH(A1:A72,'Sheet4'!A1:A85,0)))</f>
        <v>2016</v>
      </c>
      <c r="D27" s="8">
        <v>63</v>
      </c>
      <c r="E27" s="12"/>
      <c r="F27" s="6">
        <f>INDEX('Sheet4'!I1:I85,MATCH('Sheet2'!A11,'Sheet4'!A1:A85,0))/1000000</f>
        <v>0</v>
      </c>
      <c r="G27" s="12"/>
      <c r="H27" s="3"/>
      <c r="I27" s="12"/>
    </row>
    <row r="28" ht="17" customHeight="1">
      <c r="A28" t="s" s="5">
        <v>134</v>
      </c>
      <c r="B28" t="s" s="5">
        <f>A28&amp;" ("&amp;YEAR(INDEX('Sheet4'!H1:H85,MATCH(A1:A72,'Sheet4'!A1:A85,0)))&amp;")"</f>
        <v>645</v>
      </c>
      <c r="C28" s="8">
        <f>YEAR(INDEX('Sheet4'!H1:H85,MATCH(A1:A72,'Sheet4'!A1:A85,0)))</f>
        <v>2018</v>
      </c>
      <c r="D28" s="8">
        <v>73</v>
      </c>
      <c r="E28" s="12"/>
      <c r="F28" s="6">
        <f>INDEX('Sheet4'!I1:I85,MATCH('Sheet2'!A4,'Sheet4'!A1:A85,0))/1000000</f>
        <v>0</v>
      </c>
      <c r="G28" s="12"/>
      <c r="H28" s="3"/>
      <c r="I28" s="12"/>
    </row>
    <row r="29" ht="17" customHeight="1">
      <c r="A29" t="s" s="5">
        <v>152</v>
      </c>
      <c r="B29" t="s" s="5">
        <f>A29&amp;" ("&amp;YEAR(INDEX('Sheet4'!H1:H85,MATCH(A1:A72,'Sheet4'!A1:A85,0)))&amp;")"</f>
        <v>646</v>
      </c>
      <c r="C29" s="8">
        <f>YEAR(INDEX('Sheet4'!H1:H85,MATCH(A1:A72,'Sheet4'!A1:A85,0)))</f>
        <v>2017</v>
      </c>
      <c r="D29" s="8">
        <v>3</v>
      </c>
      <c r="E29" s="12"/>
      <c r="F29" s="12"/>
      <c r="G29" s="6">
        <f>INDEX('Sheet4'!I1:I85,MATCH('Sheet2'!A7,'Sheet4'!A1:A85,0))/1000000</f>
        <v>0</v>
      </c>
      <c r="H29" s="12"/>
      <c r="I29" s="12"/>
    </row>
    <row r="30" ht="17" customHeight="1">
      <c r="A30" t="s" s="5">
        <v>193</v>
      </c>
      <c r="B30" t="s" s="5">
        <f>A30&amp;" ("&amp;YEAR(INDEX('Sheet4'!H1:H85,MATCH(A1:A72,'Sheet4'!A1:A85,0)))&amp;")"</f>
        <v>647</v>
      </c>
      <c r="C30" s="8">
        <f>YEAR(INDEX('Sheet4'!H1:H85,MATCH(A1:A72,'Sheet4'!A1:A85,0)))</f>
        <v>2015</v>
      </c>
      <c r="D30" s="8">
        <v>5</v>
      </c>
      <c r="E30" s="12"/>
      <c r="F30" s="12"/>
      <c r="G30" s="6">
        <f>INDEX('Sheet4'!I1:I85,MATCH('Sheet2'!A14,'Sheet4'!A1:A85,0))/1000000</f>
        <v>0</v>
      </c>
      <c r="H30" s="12"/>
      <c r="I30" s="12"/>
    </row>
    <row r="31" ht="17" customHeight="1">
      <c r="A31" t="s" s="5">
        <v>158</v>
      </c>
      <c r="B31" t="s" s="5">
        <f>A31&amp;" ("&amp;YEAR(INDEX('Sheet4'!H1:H85,MATCH(A1:A72,'Sheet4'!A1:A85,0)))&amp;")"</f>
        <v>648</v>
      </c>
      <c r="C31" s="8">
        <f>YEAR(INDEX('Sheet4'!H1:H85,MATCH(A1:A72,'Sheet4'!A1:A85,0)))</f>
        <v>2016</v>
      </c>
      <c r="D31" s="8">
        <v>9</v>
      </c>
      <c r="E31" s="12"/>
      <c r="F31" s="12"/>
      <c r="G31" s="6">
        <f>INDEX('Sheet4'!I1:I85,MATCH('Sheet2'!A8,'Sheet4'!A1:A85,0))/1000000</f>
        <v>0</v>
      </c>
      <c r="H31" s="12"/>
      <c r="I31" s="12"/>
    </row>
    <row r="32" ht="17" customHeight="1">
      <c r="A32" t="s" s="5">
        <v>199</v>
      </c>
      <c r="B32" t="s" s="5">
        <f>A32&amp;" ("&amp;YEAR(INDEX('Sheet4'!H1:H85,MATCH(A1:A72,'Sheet4'!A1:A85,0)))&amp;")"</f>
        <v>649</v>
      </c>
      <c r="C32" s="8">
        <f>YEAR(INDEX('Sheet4'!H1:H85,MATCH(A1:A72,'Sheet4'!A1:A85,0)))</f>
        <v>2014</v>
      </c>
      <c r="D32" s="8">
        <v>9</v>
      </c>
      <c r="E32" s="12"/>
      <c r="F32" s="12"/>
      <c r="G32" s="6">
        <f>INDEX('Sheet4'!I1:I85,MATCH('Sheet2'!A15,'Sheet4'!A1:A85,0))/1000000</f>
        <v>0</v>
      </c>
      <c r="H32" s="12"/>
      <c r="I32" s="12"/>
    </row>
    <row r="33" ht="17" customHeight="1">
      <c r="A33" t="s" s="5">
        <v>182</v>
      </c>
      <c r="B33" t="s" s="5">
        <f>A33&amp;" ("&amp;YEAR(INDEX('Sheet4'!H1:H85,MATCH(A1:A72,'Sheet4'!A1:A85,0)))&amp;")"</f>
        <v>650</v>
      </c>
      <c r="C33" s="8">
        <f>YEAR(INDEX('Sheet4'!H1:H85,MATCH(A1:A72,'Sheet4'!A1:A85,0)))</f>
        <v>2015</v>
      </c>
      <c r="D33" s="8">
        <v>10</v>
      </c>
      <c r="E33" s="12"/>
      <c r="F33" s="12"/>
      <c r="G33" s="6">
        <f>INDEX('Sheet4'!I1:I85,MATCH('Sheet2'!A12,'Sheet4'!A1:A85,0))/1000000</f>
        <v>0</v>
      </c>
      <c r="H33" s="12"/>
      <c r="I33" s="12"/>
    </row>
    <row r="34" ht="17" customHeight="1">
      <c r="A34" t="s" s="5">
        <v>211</v>
      </c>
      <c r="B34" t="s" s="5">
        <f>A34&amp;" ("&amp;YEAR(INDEX('Sheet4'!H1:H85,MATCH(A1:A72,'Sheet4'!A1:A85,0)))&amp;")"</f>
        <v>651</v>
      </c>
      <c r="C34" s="8">
        <f>YEAR(INDEX('Sheet4'!H1:H85,MATCH(A1:A72,'Sheet4'!A1:A85,0)))</f>
        <v>2014</v>
      </c>
      <c r="D34" s="8">
        <v>13</v>
      </c>
      <c r="E34" s="12"/>
      <c r="F34" s="12"/>
      <c r="G34" s="6">
        <f>INDEX('Sheet4'!I1:I85,MATCH('Sheet2'!A17,'Sheet4'!A1:A85,0))/1000000</f>
        <v>0</v>
      </c>
      <c r="H34" s="12"/>
      <c r="I34" s="12"/>
    </row>
    <row r="35" ht="17" customHeight="1">
      <c r="A35" t="s" s="5">
        <v>120</v>
      </c>
      <c r="B35" t="s" s="5">
        <f>A35&amp;" ("&amp;YEAR(INDEX('Sheet4'!H1:H85,MATCH(A1:A72,'Sheet4'!A1:A85,0)))&amp;")"</f>
        <v>652</v>
      </c>
      <c r="C35" s="8">
        <f>YEAR(INDEX('Sheet4'!H1:H85,MATCH(A1:A72,'Sheet4'!A1:A85,0)))</f>
        <v>2018</v>
      </c>
      <c r="D35" s="8">
        <v>17</v>
      </c>
      <c r="E35" s="12"/>
      <c r="F35" s="12"/>
      <c r="G35" s="6">
        <f>INDEX('Sheet4'!I1:I85,MATCH('Sheet2'!A2,'Sheet4'!A1:A85,0))/1000000</f>
        <v>0</v>
      </c>
      <c r="H35" s="12"/>
      <c r="I35" s="12"/>
    </row>
    <row r="36" ht="17" customHeight="1">
      <c r="A36" t="s" s="5">
        <v>187</v>
      </c>
      <c r="B36" t="s" s="5">
        <f>A36&amp;" ("&amp;YEAR(INDEX('Sheet4'!H1:H85,MATCH(A1:A72,'Sheet4'!A1:A85,0)))&amp;")"</f>
        <v>653</v>
      </c>
      <c r="C36" s="8">
        <f>YEAR(INDEX('Sheet4'!H1:H85,MATCH(A1:A72,'Sheet4'!A1:A85,0)))</f>
        <v>2015</v>
      </c>
      <c r="D36" s="8">
        <v>26</v>
      </c>
      <c r="E36" s="12"/>
      <c r="F36" s="12"/>
      <c r="G36" s="6">
        <f>INDEX('Sheet4'!I1:I85,MATCH('Sheet2'!A13,'Sheet4'!A1:A85,0))/1000000</f>
        <v>0</v>
      </c>
      <c r="H36" s="3"/>
      <c r="I36" s="12"/>
    </row>
    <row r="37" ht="17" customHeight="1">
      <c r="A37" t="s" s="5">
        <v>164</v>
      </c>
      <c r="B37" t="s" s="5">
        <f>A37&amp;" ("&amp;YEAR(INDEX('Sheet4'!H1:H85,MATCH(A1:A72,'Sheet4'!A1:A85,0)))&amp;")"</f>
        <v>654</v>
      </c>
      <c r="C37" s="8">
        <f>YEAR(INDEX('Sheet4'!H1:H85,MATCH(A1:A72,'Sheet4'!A1:A85,0)))</f>
        <v>2016</v>
      </c>
      <c r="D37" s="8">
        <v>27</v>
      </c>
      <c r="E37" s="12"/>
      <c r="F37" s="12"/>
      <c r="G37" s="6">
        <f>INDEX('Sheet4'!I1:I85,MATCH('Sheet2'!A9,'Sheet4'!A1:A85,0))/1000000</f>
        <v>0</v>
      </c>
      <c r="H37" s="3"/>
      <c r="I37" s="12"/>
    </row>
    <row r="38" ht="17" customHeight="1">
      <c r="A38" t="s" s="5">
        <v>146</v>
      </c>
      <c r="B38" t="s" s="5">
        <f>A38&amp;" ("&amp;YEAR(INDEX('Sheet4'!H1:H85,MATCH(A1:A72,'Sheet4'!A1:A85,0)))&amp;")"</f>
        <v>655</v>
      </c>
      <c r="C38" s="8">
        <f>YEAR(INDEX('Sheet4'!H1:H85,MATCH(A1:A72,'Sheet4'!A1:A85,0)))</f>
        <v>2017</v>
      </c>
      <c r="D38" s="8">
        <v>30</v>
      </c>
      <c r="E38" s="12"/>
      <c r="F38" s="12"/>
      <c r="G38" s="6">
        <f>INDEX('Sheet4'!I1:I85,MATCH('Sheet2'!A6,'Sheet4'!A1:A85,0))/1000000</f>
        <v>0</v>
      </c>
      <c r="H38" s="12"/>
      <c r="I38" s="12"/>
    </row>
    <row r="39" ht="17" customHeight="1">
      <c r="A39" t="s" s="5">
        <v>170</v>
      </c>
      <c r="B39" t="s" s="5">
        <f>A39&amp;" ("&amp;YEAR(INDEX('Sheet4'!H1:H85,MATCH(A1:A72,'Sheet4'!A1:A85,0)))&amp;")"</f>
        <v>656</v>
      </c>
      <c r="C39" s="8">
        <f>YEAR(INDEX('Sheet4'!H1:H85,MATCH(A1:A72,'Sheet4'!A1:A85,0)))</f>
        <v>2016</v>
      </c>
      <c r="D39" s="8">
        <v>47</v>
      </c>
      <c r="E39" s="12"/>
      <c r="F39" s="12"/>
      <c r="G39" s="6">
        <f>INDEX('Sheet4'!I1:I85,MATCH('Sheet2'!A10,'Sheet4'!A1:A85,0))/1000000</f>
        <v>0</v>
      </c>
      <c r="H39" s="3"/>
      <c r="I39" s="12"/>
    </row>
    <row r="40" ht="17" customHeight="1">
      <c r="A40" t="s" s="5">
        <v>18</v>
      </c>
      <c r="B40" t="s" s="5">
        <f>A40&amp;" ("&amp;YEAR(INDEX('Sheet4'!H1:H85,MATCH(A1:A72,'Sheet4'!A1:A85,0)))&amp;")"</f>
        <v>657</v>
      </c>
      <c r="C40" s="8">
        <f>YEAR(INDEX('Sheet4'!H1:H85,MATCH(A1:A72,'Sheet4'!A1:A85,0)))</f>
        <v>2011</v>
      </c>
      <c r="D40" s="8">
        <v>10</v>
      </c>
      <c r="E40" s="12"/>
      <c r="F40" s="12"/>
      <c r="G40" s="6">
        <f>INDEX('Sheet4'!I1:I85,MATCH('Sheet2'!A24,'Sheet4'!A1:A85,0))/1000000</f>
        <v>0.019016</v>
      </c>
      <c r="H40" s="12"/>
      <c r="I40" s="12"/>
    </row>
    <row r="41" ht="17" customHeight="1">
      <c r="A41" t="s" s="5">
        <v>14</v>
      </c>
      <c r="B41" t="s" s="5">
        <f>A41&amp;" ("&amp;YEAR(INDEX('Sheet4'!H1:H85,MATCH(A1:A72,'Sheet4'!A1:A85,0)))&amp;")"</f>
        <v>658</v>
      </c>
      <c r="C41" s="8">
        <f>YEAR(INDEX('Sheet4'!H1:H85,MATCH(A1:A72,'Sheet4'!A1:A85,0)))</f>
        <v>2012</v>
      </c>
      <c r="D41" s="8">
        <v>16</v>
      </c>
      <c r="E41" s="12"/>
      <c r="F41" s="12"/>
      <c r="G41" s="6">
        <f>INDEX('Sheet4'!I1:I85,MATCH('Sheet2'!A21,'Sheet4'!A1:A85,0))/1000000</f>
        <v>0.326535</v>
      </c>
      <c r="H41" s="12"/>
      <c r="I41" s="12"/>
    </row>
    <row r="42" ht="17" customHeight="1">
      <c r="A42" t="s" s="5">
        <v>15</v>
      </c>
      <c r="B42" t="s" s="5">
        <f>A42&amp;" ("&amp;YEAR(INDEX('Sheet4'!H1:H85,MATCH(A1:A72,'Sheet4'!A1:A85,0)))&amp;")"</f>
        <v>659</v>
      </c>
      <c r="C42" s="8">
        <f>YEAR(INDEX('Sheet4'!H1:H85,MATCH(A1:A72,'Sheet4'!A1:A85,0)))</f>
        <v>2012</v>
      </c>
      <c r="D42" s="8">
        <v>27</v>
      </c>
      <c r="E42" s="12"/>
      <c r="F42" s="12"/>
      <c r="G42" s="6">
        <f>INDEX('Sheet4'!I1:I85,MATCH('Sheet2'!A22,'Sheet4'!A1:A85,0))/1000000</f>
        <v>0.463982</v>
      </c>
      <c r="H42" s="3"/>
      <c r="I42" s="12"/>
    </row>
    <row r="43" ht="17" customHeight="1">
      <c r="A43" t="s" s="5">
        <v>62</v>
      </c>
      <c r="B43" t="s" s="5">
        <f>A43&amp;" ("&amp;YEAR(INDEX('Sheet4'!H1:H85,MATCH(A1:A72,'Sheet4'!A1:A85,0)))&amp;")"</f>
        <v>660</v>
      </c>
      <c r="C43" s="8">
        <f>YEAR(INDEX('Sheet4'!H1:H85,MATCH(A1:A72,'Sheet4'!A1:A85,0)))</f>
        <v>1998</v>
      </c>
      <c r="D43" s="8">
        <v>40</v>
      </c>
      <c r="E43" s="12"/>
      <c r="F43" s="12"/>
      <c r="G43" s="3"/>
      <c r="H43" s="6">
        <f>INDEX('Sheet4'!I1:I85,MATCH('Sheet2'!A51,'Sheet4'!A1:A85,0))/1000000</f>
        <v>106.323007</v>
      </c>
      <c r="I43" s="12"/>
    </row>
    <row r="44" ht="17" customHeight="1">
      <c r="A44" t="s" s="5">
        <v>25</v>
      </c>
      <c r="B44" t="s" s="5">
        <f>A44&amp;" ("&amp;YEAR(INDEX('Sheet4'!H1:H85,MATCH(A1:A72,'Sheet4'!A1:A85,0)))&amp;")"</f>
        <v>661</v>
      </c>
      <c r="C44" s="8">
        <f>YEAR(INDEX('Sheet4'!H1:H85,MATCH(A1:A72,'Sheet4'!A1:A85,0)))</f>
        <v>2009</v>
      </c>
      <c r="D44" s="8">
        <v>33</v>
      </c>
      <c r="E44" s="12"/>
      <c r="F44" s="12"/>
      <c r="G44" s="3"/>
      <c r="H44" s="6">
        <f>INDEX('Sheet4'!I1:I85,MATCH('Sheet2'!A32,'Sheet4'!A1:A85,0))/1000000</f>
        <v>95.629322</v>
      </c>
      <c r="I44" s="12"/>
    </row>
    <row r="45" ht="17" customHeight="1">
      <c r="A45" t="s" s="5">
        <v>21</v>
      </c>
      <c r="B45" t="s" s="5">
        <f>A45&amp;" ("&amp;YEAR(INDEX('Sheet4'!H1:H85,MATCH(A1:A72,'Sheet4'!A1:A85,0)))&amp;")"</f>
        <v>662</v>
      </c>
      <c r="C45" s="8">
        <f>YEAR(INDEX('Sheet4'!H1:H85,MATCH(A1:A72,'Sheet4'!A1:A85,0)))</f>
        <v>2010</v>
      </c>
      <c r="D45" s="8">
        <v>40</v>
      </c>
      <c r="E45" s="12"/>
      <c r="F45" s="12"/>
      <c r="G45" s="3"/>
      <c r="H45" s="6">
        <f>INDEX('Sheet4'!I1:I85,MATCH('Sheet2'!A27,'Sheet4'!A1:A85,0))/1000000</f>
        <v>71.795225</v>
      </c>
      <c r="I45" s="12"/>
    </row>
    <row r="46" ht="17" customHeight="1">
      <c r="A46" t="s" s="5">
        <v>60</v>
      </c>
      <c r="B46" t="s" s="5">
        <f>A46&amp;" ("&amp;YEAR(INDEX('Sheet4'!H1:H85,MATCH(A1:A72,'Sheet4'!A1:A85,0)))&amp;")"</f>
        <v>663</v>
      </c>
      <c r="C46" s="8">
        <f>YEAR(INDEX('Sheet4'!H1:H85,MATCH(A1:A72,'Sheet4'!A1:A85,0)))</f>
        <v>1999</v>
      </c>
      <c r="D46" s="8">
        <v>22</v>
      </c>
      <c r="E46" s="12"/>
      <c r="F46" s="12"/>
      <c r="G46" s="3"/>
      <c r="H46" s="6">
        <f>INDEX('Sheet4'!I1:I85,MATCH('Sheet2'!A50,'Sheet4'!A1:A85,0))/1000000</f>
        <v>64.34992800000001</v>
      </c>
      <c r="I46" s="12"/>
    </row>
    <row r="47" ht="17" customHeight="1">
      <c r="A47" t="s" s="5">
        <v>50</v>
      </c>
      <c r="B47" t="s" s="5">
        <f>A47&amp;" ("&amp;YEAR(INDEX('Sheet4'!H1:H85,MATCH(A1:A72,'Sheet4'!A1:A85,0)))&amp;")"</f>
        <v>664</v>
      </c>
      <c r="C47" s="8">
        <f>YEAR(INDEX('Sheet4'!H1:H85,MATCH(A1:A72,'Sheet4'!A1:A85,0)))</f>
        <v>2002</v>
      </c>
      <c r="D47" s="8">
        <v>32</v>
      </c>
      <c r="E47" s="12"/>
      <c r="F47" s="12"/>
      <c r="G47" s="3"/>
      <c r="H47" s="6">
        <f>INDEX('Sheet4'!I1:I85,MATCH('Sheet2'!A45,'Sheet4'!A1:A85,0))/1000000</f>
        <v>63.166812</v>
      </c>
      <c r="I47" s="12"/>
    </row>
    <row r="48" ht="17" customHeight="1">
      <c r="A48" t="s" s="5">
        <v>16</v>
      </c>
      <c r="B48" t="s" s="5">
        <f>A48&amp;" ("&amp;YEAR(INDEX('Sheet4'!H1:H85,MATCH(A1:A72,'Sheet4'!A1:A85,0)))&amp;")"</f>
        <v>665</v>
      </c>
      <c r="C48" s="8">
        <f>YEAR(INDEX('Sheet4'!H1:H85,MATCH(A1:A72,'Sheet4'!A1:A85,0)))</f>
        <v>2012</v>
      </c>
      <c r="D48" s="8">
        <v>17</v>
      </c>
      <c r="E48" s="12"/>
      <c r="F48" s="12"/>
      <c r="G48" s="3"/>
      <c r="H48" s="6">
        <f>INDEX('Sheet4'!I1:I85,MATCH('Sheet2'!A23,'Sheet4'!A1:A85,0))/1000000</f>
        <v>58.343311</v>
      </c>
      <c r="I48" s="12"/>
    </row>
    <row r="49" ht="17" customHeight="1">
      <c r="A49" t="s" s="5">
        <v>52</v>
      </c>
      <c r="B49" t="s" s="5">
        <f>A49&amp;" ("&amp;YEAR(INDEX('Sheet4'!H1:H85,MATCH(A1:A72,'Sheet4'!A1:A85,0)))&amp;")"</f>
        <v>666</v>
      </c>
      <c r="C49" s="8">
        <f>YEAR(INDEX('Sheet4'!H1:H85,MATCH(A1:A72,'Sheet4'!A1:A85,0)))</f>
        <v>2001</v>
      </c>
      <c r="D49" s="8">
        <v>28</v>
      </c>
      <c r="E49" s="12"/>
      <c r="F49" s="12"/>
      <c r="G49" s="3"/>
      <c r="H49" s="6">
        <f>INDEX('Sheet4'!I1:I85,MATCH('Sheet2'!A46,'Sheet4'!A1:A85,0))/1000000</f>
        <v>40.457696</v>
      </c>
      <c r="I49" s="12"/>
    </row>
    <row r="50" ht="17" customHeight="1">
      <c r="A50" t="s" s="5">
        <v>35</v>
      </c>
      <c r="B50" t="s" s="5">
        <f>A50&amp;" ("&amp;YEAR(INDEX('Sheet4'!H1:H85,MATCH(A1:A72,'Sheet4'!A1:A85,0)))&amp;")"</f>
        <v>667</v>
      </c>
      <c r="C50" s="8">
        <f>YEAR(INDEX('Sheet4'!H1:H85,MATCH(A1:A72,'Sheet4'!A1:A85,0)))</f>
        <v>2006</v>
      </c>
      <c r="D50" s="8">
        <v>15</v>
      </c>
      <c r="E50" s="12"/>
      <c r="F50" s="12"/>
      <c r="G50" s="3"/>
      <c r="H50" s="6">
        <f>INDEX('Sheet4'!I1:I85,MATCH('Sheet2'!A37,'Sheet4'!A1:A85,0))/1000000</f>
        <v>33.433397</v>
      </c>
      <c r="I50" s="12"/>
    </row>
    <row r="51" ht="17" customHeight="1">
      <c r="A51" t="s" s="5">
        <v>87</v>
      </c>
      <c r="B51" t="s" s="5">
        <f>A51&amp;" ("&amp;YEAR(INDEX('Sheet4'!H1:H85,MATCH(A1:A72,'Sheet4'!A1:A85,0)))&amp;")"</f>
        <v>668</v>
      </c>
      <c r="C51" s="8">
        <f>YEAR(INDEX('Sheet4'!H1:H85,MATCH(A1:A72,'Sheet4'!A1:A85,0)))</f>
        <v>1990</v>
      </c>
      <c r="D51" s="8">
        <v>10</v>
      </c>
      <c r="E51" s="12"/>
      <c r="F51" s="12"/>
      <c r="G51" s="3"/>
      <c r="H51" s="6">
        <f>INDEX('Sheet4'!I1:I85,MATCH('Sheet2'!A65,'Sheet4'!A1:A85,0))/1000000</f>
        <v>31.374701</v>
      </c>
      <c r="I51" s="12"/>
    </row>
    <row r="52" ht="17" customHeight="1">
      <c r="A52" t="s" s="5">
        <v>20</v>
      </c>
      <c r="B52" t="s" s="5">
        <f>A52&amp;" ("&amp;YEAR(INDEX('Sheet4'!H1:H85,MATCH(A1:A72,'Sheet4'!A1:A85,0)))&amp;")"</f>
        <v>669</v>
      </c>
      <c r="C52" s="8">
        <f>YEAR(INDEX('Sheet4'!H1:H85,MATCH(A1:A72,'Sheet4'!A1:A85,0)))</f>
        <v>2011</v>
      </c>
      <c r="D52" s="8">
        <v>9</v>
      </c>
      <c r="E52" s="12"/>
      <c r="F52" s="12"/>
      <c r="G52" s="3"/>
      <c r="H52" s="6">
        <f>INDEX('Sheet4'!I1:I85,MATCH('Sheet2'!A26,'Sheet4'!A1:A85,0))/1000000</f>
        <v>28.083249</v>
      </c>
      <c r="I52" s="12"/>
    </row>
    <row r="53" ht="17" customHeight="1">
      <c r="A53" t="s" s="5">
        <v>31</v>
      </c>
      <c r="B53" t="s" s="5">
        <f>A53&amp;" ("&amp;YEAR(INDEX('Sheet4'!H1:H85,MATCH(A1:A72,'Sheet4'!A1:A85,0)))&amp;")"</f>
        <v>670</v>
      </c>
      <c r="C53" s="8">
        <f>YEAR(INDEX('Sheet4'!H1:H85,MATCH(A1:A72,'Sheet4'!A1:A85,0)))</f>
        <v>2007</v>
      </c>
      <c r="D53" s="8">
        <v>28</v>
      </c>
      <c r="E53" s="12"/>
      <c r="F53" s="12"/>
      <c r="G53" s="3"/>
      <c r="H53" s="6">
        <f>INDEX('Sheet4'!I1:I85,MATCH('Sheet2'!A35,'Sheet4'!A1:A85,0))/1000000</f>
        <v>23.743133</v>
      </c>
      <c r="I53" s="12"/>
    </row>
    <row r="54" ht="17" customHeight="1">
      <c r="A54" t="s" s="5">
        <v>287</v>
      </c>
      <c r="B54" t="s" s="5">
        <f>A54&amp;" ("&amp;YEAR(INDEX('Sheet4'!H1:H85,MATCH(A1:A72,'Sheet4'!A1:A85,0)))&amp;")"</f>
        <v>671</v>
      </c>
      <c r="C54" s="8">
        <f>YEAR(INDEX('Sheet4'!H1:H85,MATCH(A1:A72,'Sheet4'!A1:A85,0)))</f>
        <v>2009</v>
      </c>
      <c r="D54" s="8">
        <v>50</v>
      </c>
      <c r="E54" s="12"/>
      <c r="F54" s="12"/>
      <c r="G54" s="3"/>
      <c r="H54" s="6">
        <f>INDEX('Sheet4'!I1:I85,MATCH('Sheet2'!A30,'Sheet4'!A1:A85,0))/1000000</f>
        <v>23.377237</v>
      </c>
      <c r="I54" s="12"/>
    </row>
    <row r="55" ht="17" customHeight="1">
      <c r="A55" t="s" s="5">
        <v>82</v>
      </c>
      <c r="B55" t="s" s="5">
        <f>A55&amp;" ("&amp;YEAR(INDEX('Sheet4'!H1:H85,MATCH(A1:A72,'Sheet4'!A1:A85,0)))&amp;")"</f>
        <v>672</v>
      </c>
      <c r="C55" s="8">
        <f>YEAR(INDEX('Sheet4'!H1:H85,MATCH(A1:A72,'Sheet4'!A1:A85,0)))</f>
        <v>1993</v>
      </c>
      <c r="D55" s="8">
        <v>21</v>
      </c>
      <c r="E55" s="12"/>
      <c r="F55" s="12"/>
      <c r="G55" s="3"/>
      <c r="H55" s="6">
        <f>INDEX('Sheet4'!I1:I85,MATCH('Sheet2'!A62,'Sheet4'!A1:A85,0))/1000000</f>
        <v>20.50019</v>
      </c>
      <c r="I55" s="12"/>
    </row>
    <row r="56" ht="17" customHeight="1">
      <c r="A56" t="s" s="5">
        <v>27</v>
      </c>
      <c r="B56" t="s" s="5">
        <f>A56&amp;" ("&amp;YEAR(INDEX('Sheet4'!H1:H85,MATCH(A1:A72,'Sheet4'!A1:A85,0)))&amp;")"</f>
        <v>673</v>
      </c>
      <c r="C56" s="8">
        <f>YEAR(INDEX('Sheet4'!H1:H85,MATCH(A1:A72,'Sheet4'!A1:A85,0)))</f>
        <v>2008</v>
      </c>
      <c r="D56" s="8">
        <v>8</v>
      </c>
      <c r="E56" s="12"/>
      <c r="F56" s="12"/>
      <c r="G56" s="3"/>
      <c r="H56" s="6">
        <f>INDEX('Sheet4'!I1:I85,MATCH('Sheet2'!A33,'Sheet4'!A1:A85,0))/1000000</f>
        <v>19.112011</v>
      </c>
      <c r="I56" s="12"/>
    </row>
    <row r="57" ht="17" customHeight="1">
      <c r="A57" t="s" s="5">
        <v>205</v>
      </c>
      <c r="B57" t="s" s="5">
        <f>A57&amp;" ("&amp;YEAR(INDEX('Sheet4'!H1:H85,MATCH(A1:A72,'Sheet4'!A1:A85,0)))&amp;")"</f>
        <v>674</v>
      </c>
      <c r="C57" s="8">
        <f>YEAR(INDEX('Sheet4'!H1:H85,MATCH(A1:A72,'Sheet4'!A1:A85,0)))</f>
        <v>2014</v>
      </c>
      <c r="D57" s="8">
        <v>1</v>
      </c>
      <c r="E57" s="12"/>
      <c r="F57" s="12"/>
      <c r="G57" s="3"/>
      <c r="H57" s="6">
        <f>INDEX('Sheet4'!I1:I85,MATCH('Sheet2'!A16,'Sheet4'!A1:A85,0))/1000000</f>
        <v>15.392735</v>
      </c>
      <c r="I57" s="12"/>
    </row>
    <row r="58" ht="17" customHeight="1">
      <c r="A58" t="s" s="5">
        <v>75</v>
      </c>
      <c r="B58" t="s" s="5">
        <f>A58&amp;" ("&amp;YEAR(INDEX('Sheet4'!H1:H85,MATCH(A1:A72,'Sheet4'!A1:A85,0)))&amp;")"</f>
        <v>675</v>
      </c>
      <c r="C58" s="8">
        <f>YEAR(INDEX('Sheet4'!H1:H85,MATCH(A1:A72,'Sheet4'!A1:A85,0)))</f>
        <v>1994</v>
      </c>
      <c r="D58" s="8">
        <v>10</v>
      </c>
      <c r="E58" s="12"/>
      <c r="F58" s="12"/>
      <c r="G58" s="3"/>
      <c r="H58" s="6">
        <f>INDEX('Sheet4'!I1:I85,MATCH('Sheet2'!A58,'Sheet4'!A1:A85,0))/1000000</f>
        <v>13.229665</v>
      </c>
      <c r="I58" s="12"/>
    </row>
    <row r="59" ht="17" customHeight="1">
      <c r="A59" t="s" s="5">
        <v>19</v>
      </c>
      <c r="B59" t="s" s="5">
        <f>A59&amp;" ("&amp;YEAR(INDEX('Sheet4'!H1:H85,MATCH(A1:A72,'Sheet4'!A1:A85,0)))&amp;")"</f>
        <v>676</v>
      </c>
      <c r="C59" s="8">
        <f>YEAR(INDEX('Sheet4'!H1:H85,MATCH(A1:A72,'Sheet4'!A1:A85,0)))</f>
        <v>2011</v>
      </c>
      <c r="D59" s="8">
        <v>46</v>
      </c>
      <c r="E59" s="12"/>
      <c r="F59" s="12"/>
      <c r="G59" s="3"/>
      <c r="H59" s="6">
        <f>INDEX('Sheet4'!I1:I85,MATCH('Sheet2'!A25,'Sheet4'!A1:A85,0))/1000000</f>
        <v>12.127063</v>
      </c>
      <c r="I59" s="12"/>
    </row>
    <row r="60" ht="17" customHeight="1">
      <c r="A60" t="s" s="5">
        <v>218</v>
      </c>
      <c r="B60" t="s" s="5">
        <f>A60&amp;" ("&amp;YEAR(INDEX('Sheet4'!H1:H85,MATCH(A1:A72,'Sheet4'!A1:A85,0)))&amp;")"</f>
        <v>677</v>
      </c>
      <c r="C60" s="8">
        <f>YEAR(INDEX('Sheet4'!H1:H85,MATCH(A1:A72,'Sheet4'!A1:A85,0)))</f>
        <v>2014</v>
      </c>
      <c r="D60" s="8">
        <v>85</v>
      </c>
      <c r="E60" s="12"/>
      <c r="F60" s="12"/>
      <c r="G60" s="12"/>
      <c r="H60" s="3"/>
      <c r="I60" s="6">
        <f>INDEX('Sheet4'!I1:I85,MATCH('Sheet2'!A18,'Sheet4'!A1:A85,0))/1000000</f>
        <v>0.409929</v>
      </c>
    </row>
    <row r="61" ht="17" customHeight="1">
      <c r="A61" t="s" s="5">
        <v>23</v>
      </c>
      <c r="B61" t="s" s="5">
        <f>A61&amp;" ("&amp;YEAR(INDEX('Sheet4'!H1:H85,MATCH(A1:A72,'Sheet4'!A1:A85,0)))&amp;")"</f>
        <v>678</v>
      </c>
      <c r="C61" s="8">
        <f>YEAR(INDEX('Sheet4'!H1:H85,MATCH(A1:A72,'Sheet4'!A1:A85,0)))</f>
        <v>2009</v>
      </c>
      <c r="D61" s="8">
        <v>86</v>
      </c>
      <c r="E61" s="12"/>
      <c r="F61" s="12"/>
      <c r="G61" s="12"/>
      <c r="H61" s="3"/>
      <c r="I61" s="6">
        <f>INDEX('Sheet4'!I1:I85,MATCH('Sheet2'!A29,'Sheet4'!A1:A85,0))/1000000</f>
        <v>2.019811</v>
      </c>
    </row>
    <row r="62" ht="17" customHeight="1">
      <c r="A62" t="s" s="5">
        <v>97</v>
      </c>
      <c r="B62" t="s" s="5">
        <f>A62&amp;" ("&amp;YEAR(INDEX('Sheet4'!H1:H85,MATCH(A1:A72,'Sheet4'!A1:A85,0)))&amp;")"</f>
        <v>679</v>
      </c>
      <c r="C62" s="8">
        <f>YEAR(INDEX('Sheet4'!H1:H85,MATCH(A1:A72,'Sheet4'!A1:A85,0)))</f>
        <v>1984</v>
      </c>
      <c r="D62" s="8">
        <v>85</v>
      </c>
      <c r="E62" s="12"/>
      <c r="F62" s="12"/>
      <c r="G62" s="3"/>
      <c r="H62" s="3"/>
      <c r="I62" s="6">
        <f>INDEX('Sheet4'!I1:I85,MATCH('Sheet2'!A70,'Sheet4'!A1:A85,0))/1000000</f>
        <v>3.685701</v>
      </c>
    </row>
    <row r="63" ht="17" customHeight="1">
      <c r="A63" t="s" s="2">
        <v>81</v>
      </c>
      <c r="B63" t="s" s="5">
        <f>A63&amp;" ("&amp;YEAR(INDEX('Sheet4'!H1:H85,MATCH(A1:A72,'Sheet4'!A1:A85,0)))&amp;")"</f>
        <v>680</v>
      </c>
      <c r="C63" s="8">
        <f>YEAR(INDEX('Sheet4'!H1:H85,MATCH(A1:A72,'Sheet4'!A1:A85,0)))</f>
        <v>1994</v>
      </c>
      <c r="D63" s="16">
        <v>95</v>
      </c>
      <c r="E63" s="12"/>
      <c r="F63" s="12"/>
      <c r="G63" s="15"/>
      <c r="H63" s="15"/>
      <c r="I63" s="6">
        <f>INDEX('Sheet4'!I1:I85,MATCH('Sheet2'!A61,'Sheet4'!A1:A85,0))/1000000</f>
        <v>5.501929</v>
      </c>
    </row>
    <row r="64" ht="17" customHeight="1">
      <c r="A64" t="s" s="5">
        <v>48</v>
      </c>
      <c r="B64" t="s" s="5">
        <f>A64&amp;" ("&amp;YEAR(INDEX('Sheet4'!H1:H85,MATCH(A1:A72,'Sheet4'!A1:A85,0)))&amp;")"</f>
        <v>681</v>
      </c>
      <c r="C64" s="8">
        <f>YEAR(INDEX('Sheet4'!H1:H85,MATCH(A1:A72,'Sheet4'!A1:A85,0)))</f>
        <v>2002</v>
      </c>
      <c r="D64" s="8">
        <v>91</v>
      </c>
      <c r="E64" s="12"/>
      <c r="F64" s="12"/>
      <c r="G64" s="3"/>
      <c r="H64" s="3"/>
      <c r="I64" s="6">
        <f>INDEX('Sheet4'!I1:I85,MATCH('Sheet2'!A44,'Sheet4'!A1:A85,0))/1000000</f>
        <v>33.811554</v>
      </c>
    </row>
    <row r="65" ht="17" customHeight="1">
      <c r="A65" t="s" s="5">
        <v>103</v>
      </c>
      <c r="B65" t="s" s="5">
        <f>A65&amp;" ("&amp;YEAR(INDEX('Sheet4'!H1:H85,MATCH(A1:A72,'Sheet4'!A1:A85,0)))&amp;")"</f>
        <v>682</v>
      </c>
      <c r="C65" s="8">
        <f>YEAR(INDEX('Sheet4'!H1:H85,MATCH(A1:A72,'Sheet4'!A1:A85,0)))</f>
        <v>1983</v>
      </c>
      <c r="D65" s="8">
        <v>81</v>
      </c>
      <c r="E65" s="12"/>
      <c r="F65" s="12"/>
      <c r="G65" s="3"/>
      <c r="H65" s="3"/>
      <c r="I65" s="6">
        <f>INDEX('Sheet4'!I1:I85,MATCH('Sheet2'!A73,'Sheet4'!A1:A85,0))/1000000</f>
        <v>47.839997</v>
      </c>
    </row>
    <row r="66" ht="17" customHeight="1">
      <c r="A66" t="s" s="5">
        <v>93</v>
      </c>
      <c r="B66" t="s" s="5">
        <f>A66&amp;" ("&amp;YEAR(INDEX('Sheet4'!H1:H85,MATCH(A1:A72,'Sheet4'!A1:A85,0)))&amp;")"</f>
        <v>683</v>
      </c>
      <c r="C66" s="8">
        <f>YEAR(INDEX('Sheet4'!H1:H85,MATCH(A1:A72,'Sheet4'!A1:A85,0)))</f>
        <v>1987</v>
      </c>
      <c r="D66" s="8">
        <v>91</v>
      </c>
      <c r="E66" s="12"/>
      <c r="F66" s="12"/>
      <c r="G66" s="3"/>
      <c r="H66" s="3"/>
      <c r="I66" s="6">
        <f>INDEX('Sheet4'!I1:I85,MATCH('Sheet2'!A68,'Sheet4'!A1:A85,0))/1000000</f>
        <v>52.413701</v>
      </c>
    </row>
    <row r="67" ht="17" customHeight="1">
      <c r="A67" t="s" s="5">
        <v>46</v>
      </c>
      <c r="B67" t="s" s="5">
        <f>A67&amp;" ("&amp;YEAR(INDEX('Sheet4'!H1:H85,MATCH(A1:A72,'Sheet4'!A1:A85,0)))&amp;")"</f>
        <v>684</v>
      </c>
      <c r="C67" s="8">
        <f>YEAR(INDEX('Sheet4'!H1:H85,MATCH(A1:A72,'Sheet4'!A1:A85,0)))</f>
        <v>2003</v>
      </c>
      <c r="D67" s="8">
        <v>82</v>
      </c>
      <c r="E67" s="12"/>
      <c r="F67" s="12"/>
      <c r="G67" s="3"/>
      <c r="H67" s="3"/>
      <c r="I67" s="6">
        <f>INDEX('Sheet4'!I1:I85,MATCH('Sheet2'!A43,'Sheet4'!A1:A85,0))/1000000</f>
        <v>54.851173</v>
      </c>
    </row>
    <row r="68" ht="17" customHeight="1">
      <c r="A68" t="s" s="5">
        <v>72</v>
      </c>
      <c r="B68" t="s" s="5">
        <f>A68&amp;" ("&amp;YEAR(INDEX('Sheet4'!H1:H85,MATCH(A1:A72,'Sheet4'!A1:A85,0)))&amp;")"</f>
        <v>685</v>
      </c>
      <c r="C68" s="8">
        <f>YEAR(INDEX('Sheet4'!H1:H85,MATCH(A1:A72,'Sheet4'!A1:A85,0)))</f>
        <v>1995</v>
      </c>
      <c r="D68" s="8">
        <v>90</v>
      </c>
      <c r="E68" s="12"/>
      <c r="F68" s="12"/>
      <c r="G68" s="3"/>
      <c r="H68" s="3"/>
      <c r="I68" s="6">
        <f>INDEX('Sheet4'!I1:I85,MATCH('Sheet2'!A56,'Sheet4'!A1:A85,0))/1000000</f>
        <v>64.998549</v>
      </c>
    </row>
    <row r="69" ht="17" customHeight="1">
      <c r="A69" t="s" s="5">
        <v>105</v>
      </c>
      <c r="B69" t="s" s="5">
        <f>A69&amp;" ("&amp;YEAR(INDEX('Sheet4'!H1:H85,MATCH(A1:A72,'Sheet4'!A1:A85,0)))&amp;")"</f>
        <v>686</v>
      </c>
      <c r="C69" s="8">
        <f>YEAR(INDEX('Sheet4'!H1:H85,MATCH(A1:A72,'Sheet4'!A1:A85,0)))</f>
        <v>1982</v>
      </c>
      <c r="D69" s="8">
        <v>78</v>
      </c>
      <c r="E69" s="12"/>
      <c r="F69" s="6">
        <f>INDEX('Sheet4'!I1:I85,MATCH('Sheet2'!A74,'Sheet4'!A1:A85,0))/1000000</f>
        <v>82.660927</v>
      </c>
      <c r="G69" s="3"/>
      <c r="H69" s="3"/>
      <c r="I69" s="12"/>
    </row>
    <row r="70" ht="17" customHeight="1">
      <c r="A70" t="s" s="5">
        <v>95</v>
      </c>
      <c r="B70" t="s" s="5">
        <f>A70&amp;" ("&amp;YEAR(INDEX('Sheet4'!H1:H85,MATCH(A1:A72,'Sheet4'!A1:A85,0)))&amp;")"</f>
        <v>687</v>
      </c>
      <c r="C70" s="8">
        <f>YEAR(INDEX('Sheet4'!H1:H85,MATCH(A1:A72,'Sheet4'!A1:A85,0)))</f>
        <v>1986</v>
      </c>
      <c r="D70" s="8">
        <v>85</v>
      </c>
      <c r="E70" s="12"/>
      <c r="F70" s="12"/>
      <c r="G70" s="3"/>
      <c r="H70" s="3"/>
      <c r="I70" s="6">
        <f>INDEX('Sheet4'!I1:I85,MATCH('Sheet2'!A69,'Sheet4'!A1:A85,0))/1000000</f>
        <v>100.055004</v>
      </c>
    </row>
    <row r="71" ht="17" customHeight="1">
      <c r="A71" t="s" s="5">
        <v>91</v>
      </c>
      <c r="B71" t="s" s="5">
        <f>A71&amp;" ("&amp;YEAR(INDEX('Sheet4'!H1:H85,MATCH(A1:A72,'Sheet4'!A1:A85,0)))&amp;")"</f>
        <v>688</v>
      </c>
      <c r="C71" s="8">
        <f>YEAR(INDEX('Sheet4'!H1:H85,MATCH(A1:A72,'Sheet4'!A1:A85,0)))</f>
        <v>1987</v>
      </c>
      <c r="D71" s="8">
        <v>92</v>
      </c>
      <c r="E71" s="12"/>
      <c r="F71" s="12"/>
      <c r="G71" s="3"/>
      <c r="H71" s="3"/>
      <c r="I71" s="6">
        <f>INDEX('Sheet4'!I1:I85,MATCH('Sheet2'!A67,'Sheet4'!A1:A85,0))/1000000</f>
        <v>176.397185</v>
      </c>
    </row>
    <row r="72" ht="17" customHeight="1">
      <c r="A72" t="s" s="5">
        <v>66</v>
      </c>
      <c r="B72" t="s" s="5">
        <f>A72&amp;" ("&amp;YEAR(INDEX('Sheet4'!H1:H85,MATCH(A1:A72,'Sheet4'!A1:A85,0)))&amp;")"</f>
        <v>689</v>
      </c>
      <c r="C72" s="8">
        <f>YEAR(INDEX('Sheet4'!H1:H85,MATCH(A1:A72,'Sheet4'!A1:A85,0)))</f>
        <v>1997</v>
      </c>
      <c r="D72" s="8">
        <v>92</v>
      </c>
      <c r="E72" s="12"/>
      <c r="F72" s="12"/>
      <c r="G72" s="3"/>
      <c r="H72" s="3"/>
      <c r="I72" s="6">
        <f>INDEX('Sheet4'!I1:I85,MATCH('Sheet2'!A53,'Sheet4'!A1:A85,0))/1000000</f>
        <v>219.415466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