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Claire\Desktop\"/>
    </mc:Choice>
  </mc:AlternateContent>
  <xr:revisionPtr revIDLastSave="0" documentId="13_ncr:1_{0C5FCD7E-AD93-427F-A105-C8D0163605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ived data" sheetId="3" r:id="rId1"/>
    <sheet name="2000-125 calculations for 21-2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n1TH/nQsuQOR9SEi/MbxLyVG//Q=="/>
    </ext>
  </extLst>
</workbook>
</file>

<file path=xl/calcChain.xml><?xml version="1.0" encoding="utf-8"?>
<calcChain xmlns="http://schemas.openxmlformats.org/spreadsheetml/2006/main">
  <c r="I5" i="4" l="1"/>
  <c r="J5" i="4"/>
  <c r="K5" i="4"/>
  <c r="L5" i="4"/>
  <c r="M5" i="4"/>
  <c r="N5" i="4"/>
  <c r="O5" i="4"/>
  <c r="P5" i="4"/>
  <c r="Q5" i="4"/>
  <c r="R5" i="4"/>
  <c r="S5" i="4"/>
  <c r="T5" i="4"/>
  <c r="V5" i="4"/>
  <c r="W5" i="4"/>
  <c r="X5" i="4"/>
  <c r="Y5" i="4"/>
  <c r="Z5" i="4"/>
  <c r="AA5" i="4"/>
  <c r="AB5" i="4"/>
  <c r="AC5" i="4"/>
  <c r="H5" i="4"/>
  <c r="I12" i="4"/>
  <c r="J12" i="4"/>
  <c r="K12" i="4"/>
  <c r="L12" i="4"/>
  <c r="M12" i="4"/>
  <c r="N12" i="4"/>
  <c r="O12" i="4"/>
  <c r="P12" i="4"/>
  <c r="Q12" i="4"/>
  <c r="R12" i="4"/>
  <c r="S12" i="4"/>
  <c r="T12" i="4"/>
  <c r="V12" i="4"/>
  <c r="W12" i="4"/>
  <c r="X12" i="4"/>
  <c r="Y12" i="4"/>
  <c r="Z12" i="4"/>
  <c r="AA12" i="4"/>
  <c r="AB12" i="4"/>
  <c r="AC12" i="4"/>
  <c r="H12" i="4"/>
</calcChain>
</file>

<file path=xl/sharedStrings.xml><?xml version="1.0" encoding="utf-8"?>
<sst xmlns="http://schemas.openxmlformats.org/spreadsheetml/2006/main" count="292" uniqueCount="94">
  <si>
    <t>Sample Name</t>
  </si>
  <si>
    <t>Sample ID</t>
  </si>
  <si>
    <t>Type/Vendor</t>
  </si>
  <si>
    <t>Waste Stream Source</t>
  </si>
  <si>
    <t>Year collected</t>
  </si>
  <si>
    <t>City</t>
  </si>
  <si>
    <t>Boston City Compost 2006</t>
  </si>
  <si>
    <t>Municipal</t>
  </si>
  <si>
    <t>Boston City Compost 2017</t>
  </si>
  <si>
    <t>Size (mixed units)</t>
  </si>
  <si>
    <t>Size (microns)</t>
  </si>
  <si>
    <t>comp city 2006 13.0</t>
  </si>
  <si>
    <t>&gt;10</t>
  </si>
  <si>
    <t>&gt;2000</t>
  </si>
  <si>
    <t>comp city 2006 13.1</t>
  </si>
  <si>
    <t>&lt;10</t>
  </si>
  <si>
    <t>2000-125</t>
  </si>
  <si>
    <t>comp city 2006 13.2</t>
  </si>
  <si>
    <t>&lt;120</t>
  </si>
  <si>
    <t>125-63</t>
  </si>
  <si>
    <t>comp city 2006 13.3</t>
  </si>
  <si>
    <t>&lt;230</t>
  </si>
  <si>
    <t>63-37</t>
  </si>
  <si>
    <t>comp city 2006 13.4</t>
  </si>
  <si>
    <t>&lt;400</t>
  </si>
  <si>
    <t>&lt;37</t>
  </si>
  <si>
    <t>comp city 2006 24.0</t>
  </si>
  <si>
    <t>comp city 2006 24.1</t>
  </si>
  <si>
    <t>comp city 2006 24.2</t>
  </si>
  <si>
    <t>comp city 2006 24.3</t>
  </si>
  <si>
    <t>comp city 2006 24.4</t>
  </si>
  <si>
    <t>Boston City Compost 2009</t>
  </si>
  <si>
    <t>BUSPH P1 A4 1.2</t>
  </si>
  <si>
    <t>BUSPH P1 A4 2.2</t>
  </si>
  <si>
    <t>BUSPH P1 A4 3</t>
  </si>
  <si>
    <t>BUSPH P1 A4 4</t>
  </si>
  <si>
    <t>BUSPH P1 A4 5.2</t>
  </si>
  <si>
    <t>WHB Binne Q1Q4 1</t>
  </si>
  <si>
    <t>Boston City Compost 2012</t>
  </si>
  <si>
    <t>WHB Binne Q1Q4 2</t>
  </si>
  <si>
    <t>WHB Binne Q1Q4 3</t>
  </si>
  <si>
    <t>WHB Binne Q1Q4 4</t>
  </si>
  <si>
    <t>WHB Binne Q1Q4 5</t>
  </si>
  <si>
    <t>comp city 2017 &lt;10 1</t>
  </si>
  <si>
    <t>comp city 2017 &lt;120 1</t>
  </si>
  <si>
    <t>comp city 2017 &lt;230 1</t>
  </si>
  <si>
    <t>comp city 2017 4</t>
  </si>
  <si>
    <t>comp city 2017 &gt;2 1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</si>
  <si>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</si>
  <si>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</si>
  <si>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</si>
  <si>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</si>
  <si>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</si>
  <si>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</si>
  <si>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</si>
  <si>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</si>
  <si>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</si>
  <si>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</si>
  <si>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</si>
  <si>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</si>
  <si>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</si>
  <si>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</si>
  <si>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</si>
  <si>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</si>
  <si>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</si>
  <si>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</si>
  <si>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Br</t>
  </si>
  <si>
    <t>Rb</t>
  </si>
  <si>
    <t>Sr</t>
  </si>
  <si>
    <t>Pb</t>
  </si>
  <si>
    <t>Boston City Compost 2022</t>
  </si>
  <si>
    <t>&gt;2 mm</t>
  </si>
  <si>
    <t>Land Ex gt 2mm .AVE</t>
  </si>
  <si>
    <t>Land Ex 250-2000 .AVE</t>
  </si>
  <si>
    <t>&lt;60</t>
  </si>
  <si>
    <t>Land Ex 149-250 .AVE</t>
  </si>
  <si>
    <t>Land Ex 79-149 .AVE</t>
  </si>
  <si>
    <t>Land Ex 37-79 .AVE</t>
  </si>
  <si>
    <t>Land Ex lt 37</t>
  </si>
  <si>
    <t>Express.21_10</t>
  </si>
  <si>
    <t>Express Compost 2021</t>
  </si>
  <si>
    <t>Express.21_60</t>
  </si>
  <si>
    <t>&gt;60</t>
  </si>
  <si>
    <t>Express.21_120</t>
  </si>
  <si>
    <t>&gt;120</t>
  </si>
  <si>
    <t>Express.21_230</t>
  </si>
  <si>
    <t>&gt;230</t>
  </si>
  <si>
    <t>Express.21_400</t>
  </si>
  <si>
    <t>&gt;400</t>
  </si>
  <si>
    <t>Express.21_lt400</t>
  </si>
  <si>
    <t>2000-250</t>
  </si>
  <si>
    <t>250-125</t>
  </si>
  <si>
    <t>Land Ex 2000-125 calc</t>
  </si>
  <si>
    <t>&lt;2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</si>
</sst>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3" fillId="2" borderId="1" xfId="0" applyFont="1" applyFill="1" applyBorder="1"/>
    <xf numFmtId="0" fontId="5" fillId="0" borderId="0" xfId="0" applyFont="1"/>
    <xf numFmtId="0" fontId="6" fillId="0" borderId="0" xfId="0" applyFont="1"/>
    <xf numFmtId="2" fontId="7" fillId="0" borderId="0" xfId="0" applyNumberFormat="1" applyFont="1"/>
    <xf numFmtId="0" fontId="8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1" xfId="0" applyFont="1" applyFill="1" applyBorder="1"/>
    <xf numFmtId="0" fontId="3" fillId="0" borderId="1" xfId="0" applyFont="1" applyFill="1" applyBorder="1"/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960"/>
  <sheetViews>
    <sheetView tabSelected="1" zoomScale="70" zoomScaleNormal="70" workbookViewId="0">
      <selection activeCell="G28" sqref="G28"/>
    </sheetView>
  </sheetViews>
  <sheetFormatPr defaultColWidth="11.19921875" defaultRowHeight="15" customHeight="1" x14ac:dyDescent="0.3"/>
  <cols>
    <col min="1" max="1" width="25.796875" customWidth="1"/>
    <col min="2" max="2" width="24.09765625" customWidth="1"/>
    <col min="3" max="3" width="19.296875" customWidth="1"/>
    <col min="4" max="4" width="20.09765625" customWidth="1"/>
    <col min="5" max="5" width="14.296875" customWidth="1"/>
    <col min="6" max="7" width="23.09765625" customWidth="1"/>
    <col min="8" max="28" width="10.59765625" customWidth="1"/>
    <col min="29" max="29" width="13.796875" customWidth="1"/>
    <col min="30" max="126" width="10.59765625" customWidth="1"/>
  </cols>
  <sheetData>
    <row r="1" spans="1:126" ht="15.75" customHeight="1" x14ac:dyDescent="0.3">
      <c r="A1" s="5" t="s">
        <v>0</v>
      </c>
      <c r="B1" s="5" t="s">
        <v>1</v>
      </c>
      <c r="C1" s="2" t="s">
        <v>2</v>
      </c>
      <c r="D1" s="2" t="s">
        <v>3</v>
      </c>
      <c r="E1" s="3" t="s">
        <v>4</v>
      </c>
      <c r="F1" s="3" t="s">
        <v>9</v>
      </c>
      <c r="G1" s="3" t="s">
        <v>10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67</v>
      </c>
      <c r="AB1" s="5" t="s">
        <v>68</v>
      </c>
      <c r="AC1" s="5" t="s">
        <v>69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26" ht="15.75" customHeight="1" x14ac:dyDescent="0.3">
      <c r="A2" s="6" t="s">
        <v>11</v>
      </c>
      <c r="B2" s="6" t="s">
        <v>6</v>
      </c>
      <c r="C2" s="1" t="s">
        <v>5</v>
      </c>
      <c r="D2" s="1" t="s">
        <v>7</v>
      </c>
      <c r="E2" s="1">
        <v>2006</v>
      </c>
      <c r="F2" s="1" t="s">
        <v>12</v>
      </c>
      <c r="G2" s="15" t="s">
        <v>13</v>
      </c>
      <c r="H2" s="6">
        <v>0.28899999999999998</v>
      </c>
      <c r="I2" s="6">
        <v>2.4060000000000001</v>
      </c>
      <c r="J2" s="6">
        <v>25.03</v>
      </c>
      <c r="K2" s="6">
        <v>0.19889999999999999</v>
      </c>
      <c r="L2" s="6">
        <v>0.22720000000000001</v>
      </c>
      <c r="M2" s="6">
        <v>9.1900000000000003E-3</v>
      </c>
      <c r="N2" s="6">
        <v>0.73850000000000005</v>
      </c>
      <c r="O2" s="6">
        <v>2.1520000000000001</v>
      </c>
      <c r="P2" s="6">
        <v>829</v>
      </c>
      <c r="Q2" s="6"/>
      <c r="R2" s="6">
        <v>76</v>
      </c>
      <c r="S2" s="6">
        <v>735</v>
      </c>
      <c r="T2" s="6">
        <v>1.5980000000000001</v>
      </c>
      <c r="U2" s="6">
        <v>16.7</v>
      </c>
      <c r="V2" s="6">
        <v>33.700000000000003</v>
      </c>
      <c r="W2" s="6">
        <v>46.6</v>
      </c>
      <c r="X2" s="6">
        <v>272.7</v>
      </c>
      <c r="Y2" s="6">
        <v>5.6</v>
      </c>
      <c r="Z2" s="6">
        <v>3.5</v>
      </c>
      <c r="AA2" s="6">
        <v>49.4</v>
      </c>
      <c r="AB2" s="6">
        <v>141.80000000000001</v>
      </c>
      <c r="AC2" s="6">
        <v>153</v>
      </c>
    </row>
    <row r="3" spans="1:126" ht="15.75" customHeight="1" x14ac:dyDescent="0.3">
      <c r="A3" s="6" t="s">
        <v>14</v>
      </c>
      <c r="B3" s="6" t="s">
        <v>6</v>
      </c>
      <c r="C3" s="1" t="s">
        <v>5</v>
      </c>
      <c r="D3" s="1" t="s">
        <v>7</v>
      </c>
      <c r="E3" s="1">
        <v>2006</v>
      </c>
      <c r="F3" s="1" t="s">
        <v>15</v>
      </c>
      <c r="G3" s="15" t="s">
        <v>16</v>
      </c>
      <c r="H3" s="6">
        <v>0.56699999999999995</v>
      </c>
      <c r="I3" s="6">
        <v>2.1890000000000001</v>
      </c>
      <c r="J3" s="6">
        <v>13.44</v>
      </c>
      <c r="K3" s="6">
        <v>0.2767</v>
      </c>
      <c r="L3" s="6">
        <v>0.37309999999999999</v>
      </c>
      <c r="M3" s="6">
        <v>1.46E-2</v>
      </c>
      <c r="N3" s="6">
        <v>0.85140000000000005</v>
      </c>
      <c r="O3" s="6">
        <v>3.66</v>
      </c>
      <c r="P3" s="6">
        <v>1397</v>
      </c>
      <c r="Q3" s="6">
        <v>20.5</v>
      </c>
      <c r="R3" s="6">
        <v>39.799999999999997</v>
      </c>
      <c r="S3" s="6">
        <v>687</v>
      </c>
      <c r="T3" s="6">
        <v>1.6120000000000001</v>
      </c>
      <c r="U3" s="6"/>
      <c r="V3" s="6">
        <v>31.1</v>
      </c>
      <c r="W3" s="6">
        <v>54.1</v>
      </c>
      <c r="X3" s="6">
        <v>267.5</v>
      </c>
      <c r="Y3" s="6">
        <v>2.7</v>
      </c>
      <c r="Z3" s="6">
        <v>3.9</v>
      </c>
      <c r="AA3" s="6">
        <v>38.200000000000003</v>
      </c>
      <c r="AB3" s="6">
        <v>129.69999999999999</v>
      </c>
      <c r="AC3" s="6">
        <v>177.4</v>
      </c>
    </row>
    <row r="4" spans="1:126" ht="15.75" customHeight="1" x14ac:dyDescent="0.3">
      <c r="A4" s="6" t="s">
        <v>17</v>
      </c>
      <c r="B4" s="6" t="s">
        <v>6</v>
      </c>
      <c r="C4" s="1" t="s">
        <v>5</v>
      </c>
      <c r="D4" s="1" t="s">
        <v>7</v>
      </c>
      <c r="E4" s="1">
        <v>2006</v>
      </c>
      <c r="F4" s="1" t="s">
        <v>18</v>
      </c>
      <c r="G4" s="15" t="s">
        <v>19</v>
      </c>
      <c r="H4" s="6">
        <v>0.54500000000000004</v>
      </c>
      <c r="I4" s="6">
        <v>1.925</v>
      </c>
      <c r="J4" s="6">
        <v>9.7279999999999998</v>
      </c>
      <c r="K4" s="6">
        <v>0.27329999999999999</v>
      </c>
      <c r="L4" s="6">
        <v>0.37419999999999998</v>
      </c>
      <c r="M4" s="6">
        <v>2.0060000000000001E-2</v>
      </c>
      <c r="N4" s="6">
        <v>0.82540000000000002</v>
      </c>
      <c r="O4" s="6">
        <v>3.593</v>
      </c>
      <c r="P4" s="6">
        <v>1595</v>
      </c>
      <c r="Q4" s="6">
        <v>37.799999999999997</v>
      </c>
      <c r="R4" s="6">
        <v>54.8</v>
      </c>
      <c r="S4" s="6">
        <v>853</v>
      </c>
      <c r="T4" s="6">
        <v>1.704</v>
      </c>
      <c r="U4" s="6">
        <v>21.1</v>
      </c>
      <c r="V4" s="6">
        <v>33.6</v>
      </c>
      <c r="W4" s="6">
        <v>86.8</v>
      </c>
      <c r="X4" s="6">
        <v>420.2</v>
      </c>
      <c r="Y4" s="6"/>
      <c r="Z4" s="6">
        <v>7.8</v>
      </c>
      <c r="AA4" s="6">
        <v>40.4</v>
      </c>
      <c r="AB4" s="6">
        <v>167</v>
      </c>
      <c r="AC4" s="6">
        <v>309.39999999999998</v>
      </c>
    </row>
    <row r="5" spans="1:126" ht="15.75" customHeight="1" x14ac:dyDescent="0.3">
      <c r="A5" s="6" t="s">
        <v>20</v>
      </c>
      <c r="B5" s="6" t="s">
        <v>6</v>
      </c>
      <c r="C5" s="1" t="s">
        <v>5</v>
      </c>
      <c r="D5" s="1" t="s">
        <v>7</v>
      </c>
      <c r="E5" s="1">
        <v>2006</v>
      </c>
      <c r="F5" s="1" t="s">
        <v>21</v>
      </c>
      <c r="G5" s="15" t="s">
        <v>22</v>
      </c>
      <c r="H5" s="6">
        <v>0.61299999999999999</v>
      </c>
      <c r="I5" s="6">
        <v>2.56</v>
      </c>
      <c r="J5" s="6">
        <v>12.81</v>
      </c>
      <c r="K5" s="6">
        <v>0.31769999999999998</v>
      </c>
      <c r="L5" s="6">
        <v>0.4047</v>
      </c>
      <c r="M5" s="6">
        <v>1.916E-2</v>
      </c>
      <c r="N5" s="6">
        <v>0.97819999999999996</v>
      </c>
      <c r="O5" s="6">
        <v>3.57</v>
      </c>
      <c r="P5" s="6">
        <v>2217</v>
      </c>
      <c r="Q5" s="6">
        <v>26.6</v>
      </c>
      <c r="R5" s="6">
        <v>66.099999999999994</v>
      </c>
      <c r="S5" s="6">
        <v>828</v>
      </c>
      <c r="T5" s="6">
        <v>1.8919999999999999</v>
      </c>
      <c r="U5" s="6">
        <v>26.9</v>
      </c>
      <c r="V5" s="6">
        <v>35</v>
      </c>
      <c r="W5" s="6">
        <v>84.1</v>
      </c>
      <c r="X5" s="6">
        <v>413.1</v>
      </c>
      <c r="Y5" s="6"/>
      <c r="Z5" s="6">
        <v>8.1</v>
      </c>
      <c r="AA5" s="6">
        <v>44.1</v>
      </c>
      <c r="AB5" s="6">
        <v>183.9</v>
      </c>
      <c r="AC5" s="6">
        <v>337.9</v>
      </c>
    </row>
    <row r="6" spans="1:126" ht="15.75" customHeight="1" x14ac:dyDescent="0.3">
      <c r="A6" s="6" t="s">
        <v>23</v>
      </c>
      <c r="B6" s="6" t="s">
        <v>6</v>
      </c>
      <c r="C6" s="1" t="s">
        <v>5</v>
      </c>
      <c r="D6" s="1" t="s">
        <v>7</v>
      </c>
      <c r="E6" s="1">
        <v>2006</v>
      </c>
      <c r="F6" s="1" t="s">
        <v>24</v>
      </c>
      <c r="G6" s="15" t="s">
        <v>25</v>
      </c>
      <c r="H6" s="6">
        <v>0.48899999999999999</v>
      </c>
      <c r="I6" s="6">
        <v>2.1509999999999998</v>
      </c>
      <c r="J6" s="6">
        <v>9.7460000000000004</v>
      </c>
      <c r="K6" s="6">
        <v>0.20530000000000001</v>
      </c>
      <c r="L6" s="6">
        <v>0.26229999999999998</v>
      </c>
      <c r="M6" s="6">
        <v>9.7300000000000008E-3</v>
      </c>
      <c r="N6" s="6">
        <v>0.65949999999999998</v>
      </c>
      <c r="O6" s="6">
        <v>2.1509999999999998</v>
      </c>
      <c r="P6" s="6">
        <v>1510</v>
      </c>
      <c r="Q6" s="6"/>
      <c r="R6" s="6">
        <v>35.1</v>
      </c>
      <c r="S6" s="6">
        <v>329.9</v>
      </c>
      <c r="T6" s="6">
        <v>0.80259999999999998</v>
      </c>
      <c r="U6" s="6">
        <v>17.7</v>
      </c>
      <c r="V6" s="6">
        <v>26.8</v>
      </c>
      <c r="W6" s="6">
        <v>35.9</v>
      </c>
      <c r="X6" s="6">
        <v>161.30000000000001</v>
      </c>
      <c r="Y6" s="6"/>
      <c r="Z6" s="6">
        <v>2.4</v>
      </c>
      <c r="AA6" s="6">
        <v>13.3</v>
      </c>
      <c r="AB6" s="6">
        <v>52.6</v>
      </c>
      <c r="AC6" s="6">
        <v>116.6</v>
      </c>
    </row>
    <row r="7" spans="1:126" ht="15.75" customHeight="1" x14ac:dyDescent="0.3">
      <c r="A7" s="6" t="s">
        <v>26</v>
      </c>
      <c r="B7" s="6" t="s">
        <v>6</v>
      </c>
      <c r="C7" s="1" t="s">
        <v>5</v>
      </c>
      <c r="D7" s="1" t="s">
        <v>7</v>
      </c>
      <c r="E7" s="1">
        <v>2006</v>
      </c>
      <c r="F7" s="1" t="s">
        <v>12</v>
      </c>
      <c r="G7" s="15" t="s">
        <v>13</v>
      </c>
      <c r="H7" s="6">
        <v>0.66200000000000003</v>
      </c>
      <c r="I7" s="6">
        <v>2.0539999999999998</v>
      </c>
      <c r="J7" s="6">
        <v>8.6869999999999994</v>
      </c>
      <c r="K7" s="6">
        <v>0.39629999999999999</v>
      </c>
      <c r="L7" s="6">
        <v>0.3024</v>
      </c>
      <c r="M7" s="6">
        <v>7.3000000000000001E-3</v>
      </c>
      <c r="N7" s="6">
        <v>0.66139999999999999</v>
      </c>
      <c r="O7" s="6">
        <v>3.2309999999999999</v>
      </c>
      <c r="P7" s="6">
        <v>1163</v>
      </c>
      <c r="Q7" s="6"/>
      <c r="R7" s="6">
        <v>54.1</v>
      </c>
      <c r="S7" s="6">
        <v>733</v>
      </c>
      <c r="T7" s="6">
        <v>2.2250000000000001</v>
      </c>
      <c r="U7" s="6"/>
      <c r="V7" s="6">
        <v>32.1</v>
      </c>
      <c r="W7" s="6">
        <v>65.5</v>
      </c>
      <c r="X7" s="6">
        <v>431.1</v>
      </c>
      <c r="Y7" s="6">
        <v>10.8</v>
      </c>
      <c r="Z7" s="6">
        <v>4.4000000000000004</v>
      </c>
      <c r="AA7" s="6">
        <v>33.9</v>
      </c>
      <c r="AB7" s="6">
        <v>126.9</v>
      </c>
      <c r="AC7" s="6">
        <v>208.1</v>
      </c>
    </row>
    <row r="8" spans="1:126" ht="15.75" customHeight="1" x14ac:dyDescent="0.3">
      <c r="A8" s="6" t="s">
        <v>27</v>
      </c>
      <c r="B8" s="6" t="s">
        <v>6</v>
      </c>
      <c r="C8" s="1" t="s">
        <v>5</v>
      </c>
      <c r="D8" s="1" t="s">
        <v>7</v>
      </c>
      <c r="E8" s="1">
        <v>2006</v>
      </c>
      <c r="F8" s="1" t="s">
        <v>15</v>
      </c>
      <c r="G8" s="15" t="s">
        <v>16</v>
      </c>
      <c r="H8" s="6">
        <v>0.40500000000000003</v>
      </c>
      <c r="I8" s="6">
        <v>2.12</v>
      </c>
      <c r="J8" s="6">
        <v>16.29</v>
      </c>
      <c r="K8" s="6">
        <v>0.28000000000000003</v>
      </c>
      <c r="L8" s="6">
        <v>0.32090000000000002</v>
      </c>
      <c r="M8" s="6">
        <v>1.3950000000000001E-2</v>
      </c>
      <c r="N8" s="6">
        <v>0.91849999999999998</v>
      </c>
      <c r="O8" s="6">
        <v>3.2280000000000002</v>
      </c>
      <c r="P8" s="6">
        <v>1905</v>
      </c>
      <c r="Q8" s="6">
        <v>26.4</v>
      </c>
      <c r="R8" s="6">
        <v>395</v>
      </c>
      <c r="S8" s="6">
        <v>753</v>
      </c>
      <c r="T8" s="6">
        <v>1.5169999999999999</v>
      </c>
      <c r="U8" s="6">
        <v>19.5</v>
      </c>
      <c r="V8" s="6">
        <v>54.5</v>
      </c>
      <c r="W8" s="6">
        <v>63.4</v>
      </c>
      <c r="X8" s="6">
        <v>334.9</v>
      </c>
      <c r="Y8" s="6"/>
      <c r="Z8" s="6">
        <v>5.4</v>
      </c>
      <c r="AA8" s="6">
        <v>39.5</v>
      </c>
      <c r="AB8" s="6">
        <v>133.6</v>
      </c>
      <c r="AC8" s="6">
        <v>207.6</v>
      </c>
    </row>
    <row r="9" spans="1:126" ht="15.75" customHeight="1" x14ac:dyDescent="0.3">
      <c r="A9" s="6" t="s">
        <v>28</v>
      </c>
      <c r="B9" s="6" t="s">
        <v>6</v>
      </c>
      <c r="C9" s="1" t="s">
        <v>5</v>
      </c>
      <c r="D9" s="1" t="s">
        <v>7</v>
      </c>
      <c r="E9" s="1">
        <v>2006</v>
      </c>
      <c r="F9" s="1" t="s">
        <v>18</v>
      </c>
      <c r="G9" s="15" t="s">
        <v>19</v>
      </c>
      <c r="H9" s="6">
        <v>0.35460000000000003</v>
      </c>
      <c r="I9" s="6">
        <v>1.4730000000000001</v>
      </c>
      <c r="J9" s="6">
        <v>8.6310000000000002</v>
      </c>
      <c r="K9" s="6">
        <v>0.1794</v>
      </c>
      <c r="L9" s="6">
        <v>0.22489999999999999</v>
      </c>
      <c r="M9" s="6">
        <v>6.7999999999999996E-3</v>
      </c>
      <c r="N9" s="6">
        <v>0.48849999999999999</v>
      </c>
      <c r="O9" s="6">
        <v>1.84</v>
      </c>
      <c r="P9" s="6">
        <v>762.1</v>
      </c>
      <c r="Q9" s="6"/>
      <c r="R9" s="6">
        <v>37</v>
      </c>
      <c r="S9" s="6">
        <v>291.7</v>
      </c>
      <c r="T9" s="6">
        <v>0.59809999999999997</v>
      </c>
      <c r="U9" s="6">
        <v>7.3</v>
      </c>
      <c r="V9" s="6">
        <v>23.2</v>
      </c>
      <c r="W9" s="6">
        <v>22</v>
      </c>
      <c r="X9" s="6">
        <v>105.5</v>
      </c>
      <c r="Y9" s="6"/>
      <c r="Z9" s="6">
        <v>1.9</v>
      </c>
      <c r="AA9" s="6">
        <v>14.5</v>
      </c>
      <c r="AB9" s="6">
        <v>53.8</v>
      </c>
      <c r="AC9" s="6">
        <v>87</v>
      </c>
    </row>
    <row r="10" spans="1:126" ht="15.75" customHeight="1" x14ac:dyDescent="0.3">
      <c r="A10" s="6" t="s">
        <v>29</v>
      </c>
      <c r="B10" s="6" t="s">
        <v>6</v>
      </c>
      <c r="C10" s="1" t="s">
        <v>5</v>
      </c>
      <c r="D10" s="1" t="s">
        <v>7</v>
      </c>
      <c r="E10" s="1">
        <v>2006</v>
      </c>
      <c r="F10" s="1" t="s">
        <v>21</v>
      </c>
      <c r="G10" s="15" t="s">
        <v>22</v>
      </c>
      <c r="H10" s="6">
        <v>0.58599999999999997</v>
      </c>
      <c r="I10" s="6">
        <v>2.8159999999999998</v>
      </c>
      <c r="J10" s="6">
        <v>14.99</v>
      </c>
      <c r="K10" s="6">
        <v>0.33410000000000001</v>
      </c>
      <c r="L10" s="6">
        <v>0.38819999999999999</v>
      </c>
      <c r="M10" s="6">
        <v>1.7600000000000001E-2</v>
      </c>
      <c r="N10" s="6">
        <v>1.046</v>
      </c>
      <c r="O10" s="6">
        <v>3.371</v>
      </c>
      <c r="P10" s="6">
        <v>2437</v>
      </c>
      <c r="Q10" s="6">
        <v>40</v>
      </c>
      <c r="R10" s="6">
        <v>59.5</v>
      </c>
      <c r="S10" s="6">
        <v>829</v>
      </c>
      <c r="T10" s="6">
        <v>1.88</v>
      </c>
      <c r="U10" s="6">
        <v>23.4</v>
      </c>
      <c r="V10" s="6">
        <v>35.4</v>
      </c>
      <c r="W10" s="6">
        <v>80.2</v>
      </c>
      <c r="X10" s="6">
        <v>376.1</v>
      </c>
      <c r="Y10" s="6"/>
      <c r="Z10" s="6">
        <v>6.9</v>
      </c>
      <c r="AA10" s="6">
        <v>47.2</v>
      </c>
      <c r="AB10" s="6">
        <v>186.1</v>
      </c>
      <c r="AC10" s="6">
        <v>346</v>
      </c>
    </row>
    <row r="11" spans="1:126" ht="15.75" customHeight="1" x14ac:dyDescent="0.3">
      <c r="A11" s="6" t="s">
        <v>30</v>
      </c>
      <c r="B11" s="6" t="s">
        <v>6</v>
      </c>
      <c r="C11" s="1" t="s">
        <v>5</v>
      </c>
      <c r="D11" s="1" t="s">
        <v>7</v>
      </c>
      <c r="E11" s="1">
        <v>2006</v>
      </c>
      <c r="F11" s="1" t="s">
        <v>24</v>
      </c>
      <c r="G11" s="15" t="s">
        <v>25</v>
      </c>
      <c r="H11" s="6">
        <v>0.505</v>
      </c>
      <c r="I11" s="6">
        <v>2.2799999999999998</v>
      </c>
      <c r="J11" s="6">
        <v>11.21</v>
      </c>
      <c r="K11" s="6">
        <v>0.21870000000000001</v>
      </c>
      <c r="L11" s="6">
        <v>0.26050000000000001</v>
      </c>
      <c r="M11" s="6">
        <v>1.0109999999999999E-2</v>
      </c>
      <c r="N11" s="6">
        <v>0.69840000000000002</v>
      </c>
      <c r="O11" s="6">
        <v>2.2170000000000001</v>
      </c>
      <c r="P11" s="6">
        <v>1782</v>
      </c>
      <c r="Q11" s="6"/>
      <c r="R11" s="6">
        <v>42.8</v>
      </c>
      <c r="S11" s="6">
        <v>364.3</v>
      </c>
      <c r="T11" s="6">
        <v>0.92530000000000001</v>
      </c>
      <c r="U11" s="6">
        <v>12.7</v>
      </c>
      <c r="V11" s="6">
        <v>32.9</v>
      </c>
      <c r="W11" s="6">
        <v>38.6</v>
      </c>
      <c r="X11" s="6">
        <v>174.8</v>
      </c>
      <c r="Y11" s="6"/>
      <c r="Z11" s="6">
        <v>2.8</v>
      </c>
      <c r="AA11" s="6">
        <v>16.399999999999999</v>
      </c>
      <c r="AB11" s="6">
        <v>64.8</v>
      </c>
      <c r="AC11" s="6">
        <v>154.80000000000001</v>
      </c>
    </row>
    <row r="12" spans="1:126" ht="15.75" customHeight="1" x14ac:dyDescent="0.3">
      <c r="A12" s="6" t="s">
        <v>32</v>
      </c>
      <c r="B12" s="6" t="s">
        <v>31</v>
      </c>
      <c r="C12" s="1" t="s">
        <v>5</v>
      </c>
      <c r="D12" s="1" t="s">
        <v>7</v>
      </c>
      <c r="E12" s="1">
        <v>2009</v>
      </c>
      <c r="F12" s="1" t="s">
        <v>15</v>
      </c>
      <c r="G12" s="15" t="s">
        <v>16</v>
      </c>
      <c r="H12" s="6">
        <v>0.35899999999999999</v>
      </c>
      <c r="I12" s="6">
        <v>0.85540000000000005</v>
      </c>
      <c r="J12" s="6">
        <v>4.758</v>
      </c>
      <c r="K12" s="6">
        <v>0.17480000000000001</v>
      </c>
      <c r="L12" s="6">
        <v>0.2341</v>
      </c>
      <c r="M12" s="6">
        <v>2.1499999999999998E-2</v>
      </c>
      <c r="N12" s="6">
        <v>0.42199999999999999</v>
      </c>
      <c r="O12" s="6">
        <v>3.1339999999999999</v>
      </c>
      <c r="P12" s="6">
        <v>725.7</v>
      </c>
      <c r="Q12" s="6"/>
      <c r="R12" s="6">
        <v>18.100000000000001</v>
      </c>
      <c r="S12" s="6">
        <v>3972</v>
      </c>
      <c r="T12" s="6">
        <v>0.88849999999999996</v>
      </c>
      <c r="U12" s="6">
        <v>12.2</v>
      </c>
      <c r="V12" s="6">
        <v>22.1</v>
      </c>
      <c r="W12" s="6">
        <v>40.200000000000003</v>
      </c>
      <c r="X12" s="6">
        <v>276.2</v>
      </c>
      <c r="Y12" s="6">
        <v>2.7</v>
      </c>
      <c r="Z12" s="6">
        <v>6.1</v>
      </c>
      <c r="AA12" s="6">
        <v>18.899999999999999</v>
      </c>
      <c r="AB12" s="6">
        <v>140.4</v>
      </c>
      <c r="AC12" s="6">
        <v>195.5</v>
      </c>
    </row>
    <row r="13" spans="1:126" ht="15.75" customHeight="1" x14ac:dyDescent="0.3">
      <c r="A13" s="6" t="s">
        <v>33</v>
      </c>
      <c r="B13" s="6" t="s">
        <v>31</v>
      </c>
      <c r="C13" s="1" t="s">
        <v>5</v>
      </c>
      <c r="D13" s="1" t="s">
        <v>7</v>
      </c>
      <c r="E13" s="1">
        <v>2009</v>
      </c>
      <c r="F13" s="1" t="s">
        <v>18</v>
      </c>
      <c r="G13" s="15" t="s">
        <v>19</v>
      </c>
      <c r="H13" s="6">
        <v>0.26800000000000002</v>
      </c>
      <c r="I13" s="6">
        <v>0.85089999999999999</v>
      </c>
      <c r="J13" s="6">
        <v>6.3789999999999996</v>
      </c>
      <c r="K13" s="6">
        <v>0.13469999999999999</v>
      </c>
      <c r="L13" s="6">
        <v>0.182</v>
      </c>
      <c r="M13" s="6">
        <v>2.2700000000000001E-2</v>
      </c>
      <c r="N13" s="6">
        <v>0.35299999999999998</v>
      </c>
      <c r="O13" s="6">
        <v>1.9279999999999999</v>
      </c>
      <c r="P13" s="6">
        <v>614.6</v>
      </c>
      <c r="Q13" s="6"/>
      <c r="R13" s="6">
        <v>25.8</v>
      </c>
      <c r="S13" s="6">
        <v>244.1</v>
      </c>
      <c r="T13" s="6">
        <v>0.3876</v>
      </c>
      <c r="U13" s="6">
        <v>9.4</v>
      </c>
      <c r="V13" s="6">
        <v>20</v>
      </c>
      <c r="W13" s="6">
        <v>14.5</v>
      </c>
      <c r="X13" s="6">
        <v>83.6</v>
      </c>
      <c r="Y13" s="6"/>
      <c r="Z13" s="6">
        <v>2.4</v>
      </c>
      <c r="AA13" s="6">
        <v>10.1</v>
      </c>
      <c r="AB13" s="6">
        <v>55.9</v>
      </c>
      <c r="AC13" s="6">
        <v>61.7</v>
      </c>
    </row>
    <row r="14" spans="1:126" ht="15.75" customHeight="1" x14ac:dyDescent="0.3">
      <c r="A14" s="6" t="s">
        <v>34</v>
      </c>
      <c r="B14" s="6" t="s">
        <v>31</v>
      </c>
      <c r="C14" s="1" t="s">
        <v>5</v>
      </c>
      <c r="D14" s="1" t="s">
        <v>7</v>
      </c>
      <c r="E14" s="1">
        <v>2009</v>
      </c>
      <c r="F14" s="1" t="s">
        <v>21</v>
      </c>
      <c r="G14" s="15" t="s">
        <v>22</v>
      </c>
      <c r="H14" s="6">
        <v>0.40010000000000001</v>
      </c>
      <c r="I14" s="6">
        <v>1.4339999999999999</v>
      </c>
      <c r="J14" s="6">
        <v>9.1159999999999997</v>
      </c>
      <c r="K14" s="6">
        <v>0.24260000000000001</v>
      </c>
      <c r="L14" s="6">
        <v>0.31119999999999998</v>
      </c>
      <c r="M14" s="6">
        <v>4.5809999999999997E-2</v>
      </c>
      <c r="N14" s="6">
        <v>0.624</v>
      </c>
      <c r="O14" s="6">
        <v>3.0289999999999999</v>
      </c>
      <c r="P14" s="6">
        <v>1249</v>
      </c>
      <c r="Q14" s="6"/>
      <c r="R14" s="6">
        <v>43</v>
      </c>
      <c r="S14" s="6">
        <v>533.9</v>
      </c>
      <c r="T14" s="6">
        <v>0.79190000000000005</v>
      </c>
      <c r="U14" s="6">
        <v>17.5</v>
      </c>
      <c r="V14" s="6">
        <v>22.3</v>
      </c>
      <c r="W14" s="6">
        <v>30.1</v>
      </c>
      <c r="X14" s="6">
        <v>184.9</v>
      </c>
      <c r="Y14" s="6"/>
      <c r="Z14" s="6">
        <v>4.5999999999999996</v>
      </c>
      <c r="AA14" s="6">
        <v>23.4</v>
      </c>
      <c r="AB14" s="6">
        <v>127.3</v>
      </c>
      <c r="AC14" s="6">
        <v>151.80000000000001</v>
      </c>
    </row>
    <row r="15" spans="1:126" ht="15.75" customHeight="1" x14ac:dyDescent="0.3">
      <c r="A15" s="6" t="s">
        <v>35</v>
      </c>
      <c r="B15" s="6" t="s">
        <v>31</v>
      </c>
      <c r="C15" s="1" t="s">
        <v>5</v>
      </c>
      <c r="D15" s="1" t="s">
        <v>7</v>
      </c>
      <c r="E15" s="1">
        <v>2009</v>
      </c>
      <c r="F15" s="1" t="s">
        <v>24</v>
      </c>
      <c r="G15" s="16" t="s">
        <v>25</v>
      </c>
      <c r="H15" s="6">
        <v>0.41299999999999998</v>
      </c>
      <c r="I15" s="6">
        <v>1.159</v>
      </c>
      <c r="J15" s="6">
        <v>7.1239999999999997</v>
      </c>
      <c r="K15" s="6">
        <v>0.26719999999999999</v>
      </c>
      <c r="L15" s="6">
        <v>0.25490000000000002</v>
      </c>
      <c r="M15" s="6">
        <v>3.7969999999999997E-2</v>
      </c>
      <c r="N15" s="6">
        <v>0.44140000000000001</v>
      </c>
      <c r="O15" s="6">
        <v>2.4540000000000002</v>
      </c>
      <c r="P15" s="6">
        <v>1108</v>
      </c>
      <c r="Q15" s="6"/>
      <c r="R15" s="6">
        <v>37.1</v>
      </c>
      <c r="S15" s="6">
        <v>329.7</v>
      </c>
      <c r="T15" s="6">
        <v>0.4778</v>
      </c>
      <c r="U15" s="6">
        <v>8.8000000000000007</v>
      </c>
      <c r="V15" s="6">
        <v>22.6</v>
      </c>
      <c r="W15" s="6">
        <v>22.8</v>
      </c>
      <c r="X15" s="6">
        <v>134.9</v>
      </c>
      <c r="Y15" s="6"/>
      <c r="Z15" s="6">
        <v>2.8</v>
      </c>
      <c r="AA15" s="6">
        <v>10.4</v>
      </c>
      <c r="AB15" s="6">
        <v>70.3</v>
      </c>
      <c r="AC15" s="6">
        <v>94.8</v>
      </c>
    </row>
    <row r="16" spans="1:126" ht="15.75" customHeight="1" x14ac:dyDescent="0.3">
      <c r="A16" s="6" t="s">
        <v>36</v>
      </c>
      <c r="B16" s="6" t="s">
        <v>31</v>
      </c>
      <c r="C16" s="1" t="s">
        <v>5</v>
      </c>
      <c r="D16" s="1" t="s">
        <v>7</v>
      </c>
      <c r="E16" s="1">
        <v>2009</v>
      </c>
      <c r="F16" s="1" t="s">
        <v>12</v>
      </c>
      <c r="G16" s="15" t="s">
        <v>13</v>
      </c>
      <c r="H16" s="6">
        <v>0.38500000000000001</v>
      </c>
      <c r="I16" s="6">
        <v>0.79859999999999998</v>
      </c>
      <c r="J16" s="6">
        <v>4.4119999999999999</v>
      </c>
      <c r="K16" s="6">
        <v>0.13089999999999999</v>
      </c>
      <c r="L16" s="6">
        <v>0.24779999999999999</v>
      </c>
      <c r="M16" s="6">
        <v>1.857E-2</v>
      </c>
      <c r="N16" s="6">
        <v>0.42470000000000002</v>
      </c>
      <c r="O16" s="6">
        <v>2.8849999999999998</v>
      </c>
      <c r="P16" s="6">
        <v>693.8</v>
      </c>
      <c r="Q16" s="6">
        <v>15.4</v>
      </c>
      <c r="R16" s="6">
        <v>41.9</v>
      </c>
      <c r="S16" s="6">
        <v>537.70000000000005</v>
      </c>
      <c r="T16" s="6">
        <v>0.86680000000000001</v>
      </c>
      <c r="U16" s="6">
        <v>12.6</v>
      </c>
      <c r="V16" s="6">
        <v>19.8</v>
      </c>
      <c r="W16" s="6">
        <v>50.1</v>
      </c>
      <c r="X16" s="6">
        <v>255.2</v>
      </c>
      <c r="Y16" s="6">
        <v>2.4</v>
      </c>
      <c r="Z16" s="6">
        <v>7.4</v>
      </c>
      <c r="AA16" s="6">
        <v>23.7</v>
      </c>
      <c r="AB16" s="6">
        <v>123.6</v>
      </c>
      <c r="AC16" s="6">
        <v>164.4</v>
      </c>
    </row>
    <row r="17" spans="1:126" ht="15.75" customHeight="1" x14ac:dyDescent="0.3">
      <c r="A17" s="6" t="s">
        <v>37</v>
      </c>
      <c r="B17" s="6" t="s">
        <v>38</v>
      </c>
      <c r="C17" s="1" t="s">
        <v>5</v>
      </c>
      <c r="D17" s="1" t="s">
        <v>7</v>
      </c>
      <c r="E17" s="1">
        <v>2012</v>
      </c>
      <c r="F17" s="1" t="s">
        <v>15</v>
      </c>
      <c r="G17" s="15" t="s">
        <v>16</v>
      </c>
      <c r="H17" s="6">
        <v>0.48199999999999998</v>
      </c>
      <c r="I17" s="6">
        <v>2.17</v>
      </c>
      <c r="J17" s="6">
        <v>8.5909999999999993</v>
      </c>
      <c r="K17" s="6">
        <v>0.26860000000000001</v>
      </c>
      <c r="L17" s="6">
        <v>0.29559999999999997</v>
      </c>
      <c r="M17" s="6">
        <v>2.5080000000000002E-2</v>
      </c>
      <c r="N17" s="6">
        <v>0.71989999999999998</v>
      </c>
      <c r="O17" s="6">
        <v>3.0009999999999999</v>
      </c>
      <c r="P17" s="6">
        <v>1394</v>
      </c>
      <c r="Q17" s="6">
        <v>30.6</v>
      </c>
      <c r="R17" s="6">
        <v>57.2</v>
      </c>
      <c r="S17" s="6">
        <v>672</v>
      </c>
      <c r="T17" s="6">
        <v>1.5609999999999999</v>
      </c>
      <c r="U17" s="6">
        <v>19.600000000000001</v>
      </c>
      <c r="V17" s="6">
        <v>29</v>
      </c>
      <c r="W17" s="6">
        <v>91.9</v>
      </c>
      <c r="X17" s="6">
        <v>397.3</v>
      </c>
      <c r="Y17" s="6"/>
      <c r="Z17" s="6">
        <v>7</v>
      </c>
      <c r="AA17" s="6">
        <v>33</v>
      </c>
      <c r="AB17" s="6">
        <v>154.19999999999999</v>
      </c>
      <c r="AC17" s="6">
        <v>341.8</v>
      </c>
    </row>
    <row r="18" spans="1:126" ht="15.75" customHeight="1" x14ac:dyDescent="0.3">
      <c r="A18" s="6" t="s">
        <v>39</v>
      </c>
      <c r="B18" s="6" t="s">
        <v>38</v>
      </c>
      <c r="C18" s="1" t="s">
        <v>5</v>
      </c>
      <c r="D18" s="1" t="s">
        <v>7</v>
      </c>
      <c r="E18" s="1">
        <v>2012</v>
      </c>
      <c r="F18" s="1" t="s">
        <v>18</v>
      </c>
      <c r="G18" s="15" t="s">
        <v>19</v>
      </c>
      <c r="H18" s="6">
        <v>0.39900000000000002</v>
      </c>
      <c r="I18" s="6">
        <v>2.09</v>
      </c>
      <c r="J18" s="6">
        <v>12.01</v>
      </c>
      <c r="K18" s="6">
        <v>0.2477</v>
      </c>
      <c r="L18" s="6">
        <v>0.28449999999999998</v>
      </c>
      <c r="M18" s="6">
        <v>2.6329999999999999E-2</v>
      </c>
      <c r="N18" s="6">
        <v>0.77849999999999997</v>
      </c>
      <c r="O18" s="6">
        <v>2.4</v>
      </c>
      <c r="P18" s="6">
        <v>1572</v>
      </c>
      <c r="Q18" s="6">
        <v>24.6</v>
      </c>
      <c r="R18" s="6">
        <v>83.4</v>
      </c>
      <c r="S18" s="6">
        <v>512.5</v>
      </c>
      <c r="T18" s="6">
        <v>1.2689999999999999</v>
      </c>
      <c r="U18" s="6">
        <v>18.899999999999999</v>
      </c>
      <c r="V18" s="6">
        <v>31.6</v>
      </c>
      <c r="W18" s="6">
        <v>55.3</v>
      </c>
      <c r="X18" s="6">
        <v>254.3</v>
      </c>
      <c r="Y18" s="6"/>
      <c r="Z18" s="6">
        <v>4.5999999999999996</v>
      </c>
      <c r="AA18" s="6">
        <v>31.3</v>
      </c>
      <c r="AB18" s="6">
        <v>108.6</v>
      </c>
      <c r="AC18" s="6">
        <v>255.3</v>
      </c>
    </row>
    <row r="19" spans="1:126" ht="15.75" customHeight="1" x14ac:dyDescent="0.3">
      <c r="A19" s="6" t="s">
        <v>40</v>
      </c>
      <c r="B19" s="6" t="s">
        <v>38</v>
      </c>
      <c r="C19" s="1" t="s">
        <v>5</v>
      </c>
      <c r="D19" s="1" t="s">
        <v>7</v>
      </c>
      <c r="E19" s="1">
        <v>2012</v>
      </c>
      <c r="F19" s="1" t="s">
        <v>21</v>
      </c>
      <c r="G19" s="15" t="s">
        <v>22</v>
      </c>
      <c r="H19" s="6">
        <v>0.434</v>
      </c>
      <c r="I19" s="6">
        <v>2.5630000000000002</v>
      </c>
      <c r="J19" s="6">
        <v>13.35</v>
      </c>
      <c r="K19" s="6">
        <v>0.2898</v>
      </c>
      <c r="L19" s="6">
        <v>0.2974</v>
      </c>
      <c r="M19" s="6">
        <v>3.2680000000000001E-2</v>
      </c>
      <c r="N19" s="6">
        <v>0.89539999999999997</v>
      </c>
      <c r="O19" s="6">
        <v>2.41</v>
      </c>
      <c r="P19" s="6">
        <v>2082</v>
      </c>
      <c r="Q19" s="6">
        <v>36.200000000000003</v>
      </c>
      <c r="R19" s="6">
        <v>49.3</v>
      </c>
      <c r="S19" s="6">
        <v>484.8</v>
      </c>
      <c r="T19" s="6">
        <v>1.3360000000000001</v>
      </c>
      <c r="U19" s="6"/>
      <c r="V19" s="6">
        <v>31.7</v>
      </c>
      <c r="W19" s="6">
        <v>56.7</v>
      </c>
      <c r="X19" s="6">
        <v>255.6</v>
      </c>
      <c r="Y19" s="6"/>
      <c r="Z19" s="6">
        <v>4.5</v>
      </c>
      <c r="AA19" s="6">
        <v>33.200000000000003</v>
      </c>
      <c r="AB19" s="6">
        <v>120.3</v>
      </c>
      <c r="AC19" s="6">
        <v>252.3</v>
      </c>
    </row>
    <row r="20" spans="1:126" ht="15.75" customHeight="1" x14ac:dyDescent="0.3">
      <c r="A20" s="6" t="s">
        <v>41</v>
      </c>
      <c r="B20" s="6" t="s">
        <v>38</v>
      </c>
      <c r="C20" s="1" t="s">
        <v>5</v>
      </c>
      <c r="D20" s="1" t="s">
        <v>7</v>
      </c>
      <c r="E20" s="1">
        <v>2012</v>
      </c>
      <c r="F20" s="1" t="s">
        <v>24</v>
      </c>
      <c r="G20" s="15" t="s">
        <v>25</v>
      </c>
      <c r="H20" s="6">
        <v>0.42199999999999999</v>
      </c>
      <c r="I20" s="6">
        <v>2.37</v>
      </c>
      <c r="J20" s="6">
        <v>11.43</v>
      </c>
      <c r="K20" s="6">
        <v>0.24410000000000001</v>
      </c>
      <c r="L20" s="6">
        <v>0.2311</v>
      </c>
      <c r="M20" s="6">
        <v>2.7969999999999998E-2</v>
      </c>
      <c r="N20" s="6">
        <v>0.67859999999999998</v>
      </c>
      <c r="O20" s="6">
        <v>1.863</v>
      </c>
      <c r="P20" s="6">
        <v>1854</v>
      </c>
      <c r="Q20" s="6"/>
      <c r="R20" s="6">
        <v>40.799999999999997</v>
      </c>
      <c r="S20" s="6">
        <v>291.39999999999998</v>
      </c>
      <c r="T20" s="6">
        <v>0.84460000000000002</v>
      </c>
      <c r="U20" s="6"/>
      <c r="V20" s="6">
        <v>25.1</v>
      </c>
      <c r="W20" s="6">
        <v>37.299999999999997</v>
      </c>
      <c r="X20" s="6">
        <v>165.2</v>
      </c>
      <c r="Y20" s="6"/>
      <c r="Z20" s="6">
        <v>2.4</v>
      </c>
      <c r="AA20" s="6">
        <v>16.2</v>
      </c>
      <c r="AB20" s="6">
        <v>63.8</v>
      </c>
      <c r="AC20" s="6">
        <v>165.8</v>
      </c>
    </row>
    <row r="21" spans="1:126" ht="15.75" customHeight="1" x14ac:dyDescent="0.3">
      <c r="A21" s="6" t="s">
        <v>42</v>
      </c>
      <c r="B21" s="6" t="s">
        <v>38</v>
      </c>
      <c r="C21" s="1" t="s">
        <v>5</v>
      </c>
      <c r="D21" s="1" t="s">
        <v>7</v>
      </c>
      <c r="E21" s="1">
        <v>2012</v>
      </c>
      <c r="F21" s="1" t="s">
        <v>12</v>
      </c>
      <c r="G21" s="15" t="s">
        <v>13</v>
      </c>
      <c r="H21" s="6">
        <v>0.78600000000000003</v>
      </c>
      <c r="I21" s="6">
        <v>3.2069999999999999</v>
      </c>
      <c r="J21" s="6">
        <v>10.01</v>
      </c>
      <c r="K21" s="6">
        <v>0.2767</v>
      </c>
      <c r="L21" s="6">
        <v>0.67490000000000006</v>
      </c>
      <c r="M21" s="6">
        <v>4.2090000000000002E-2</v>
      </c>
      <c r="N21" s="6">
        <v>0.97809999999999997</v>
      </c>
      <c r="O21" s="6">
        <v>3.5760000000000001</v>
      </c>
      <c r="P21" s="6">
        <v>1222</v>
      </c>
      <c r="Q21" s="6">
        <v>68.900000000000006</v>
      </c>
      <c r="R21" s="6">
        <v>182.9</v>
      </c>
      <c r="S21" s="6">
        <v>584</v>
      </c>
      <c r="T21" s="6">
        <v>2.2749999999999999</v>
      </c>
      <c r="U21" s="6">
        <v>26.9</v>
      </c>
      <c r="V21" s="6">
        <v>34.299999999999997</v>
      </c>
      <c r="W21" s="6">
        <v>84.1</v>
      </c>
      <c r="X21" s="6">
        <v>377.3</v>
      </c>
      <c r="Y21" s="6">
        <v>8.8000000000000007</v>
      </c>
      <c r="Z21" s="6">
        <v>6</v>
      </c>
      <c r="AA21" s="6">
        <v>59.5</v>
      </c>
      <c r="AB21" s="6">
        <v>147.80000000000001</v>
      </c>
      <c r="AC21" s="6">
        <v>240.1</v>
      </c>
    </row>
    <row r="22" spans="1:126" ht="15.75" customHeight="1" x14ac:dyDescent="0.3">
      <c r="A22" s="7" t="s">
        <v>43</v>
      </c>
      <c r="B22" s="7" t="s">
        <v>8</v>
      </c>
      <c r="C22" s="4" t="s">
        <v>5</v>
      </c>
      <c r="D22" s="4" t="s">
        <v>7</v>
      </c>
      <c r="E22" s="4">
        <v>2017</v>
      </c>
      <c r="F22" s="4" t="s">
        <v>15</v>
      </c>
      <c r="G22" s="15" t="s">
        <v>16</v>
      </c>
      <c r="H22" s="7">
        <v>0.58399999999999996</v>
      </c>
      <c r="I22" s="7">
        <v>1.3320000000000001</v>
      </c>
      <c r="J22" s="7">
        <v>6.4379999999999997</v>
      </c>
      <c r="K22" s="7">
        <v>0.21229999999999999</v>
      </c>
      <c r="L22" s="7">
        <v>0.24129999999999999</v>
      </c>
      <c r="M22" s="7">
        <v>0.1459</v>
      </c>
      <c r="N22" s="7">
        <v>0.79949999999999999</v>
      </c>
      <c r="O22" s="7">
        <v>2.8250000000000002</v>
      </c>
      <c r="P22" s="7">
        <v>972</v>
      </c>
      <c r="Q22" s="7">
        <v>17.5</v>
      </c>
      <c r="R22" s="7">
        <v>49</v>
      </c>
      <c r="S22" s="7">
        <v>640</v>
      </c>
      <c r="T22" s="7">
        <v>1.19</v>
      </c>
      <c r="U22" s="7">
        <v>15.3</v>
      </c>
      <c r="V22" s="7">
        <v>23.7</v>
      </c>
      <c r="W22" s="7">
        <v>46.8</v>
      </c>
      <c r="X22" s="7">
        <v>217.2</v>
      </c>
      <c r="Y22" s="7">
        <v>5.5</v>
      </c>
      <c r="Z22" s="7">
        <v>8.3000000000000007</v>
      </c>
      <c r="AA22" s="7">
        <v>30.1</v>
      </c>
      <c r="AB22" s="7">
        <v>128.4</v>
      </c>
      <c r="AC22" s="7">
        <v>113.5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</row>
    <row r="23" spans="1:126" ht="15.6" customHeight="1" x14ac:dyDescent="0.3">
      <c r="A23" s="7" t="s">
        <v>44</v>
      </c>
      <c r="B23" s="7" t="s">
        <v>8</v>
      </c>
      <c r="C23" s="4" t="s">
        <v>5</v>
      </c>
      <c r="D23" s="4" t="s">
        <v>7</v>
      </c>
      <c r="E23" s="4">
        <v>2017</v>
      </c>
      <c r="F23" s="4" t="s">
        <v>18</v>
      </c>
      <c r="G23" s="15" t="s">
        <v>19</v>
      </c>
      <c r="H23" s="7">
        <v>0.629</v>
      </c>
      <c r="I23" s="7">
        <v>1.8089999999999999</v>
      </c>
      <c r="J23" s="7">
        <v>8.7159999999999993</v>
      </c>
      <c r="K23" s="7">
        <v>0.25879999999999997</v>
      </c>
      <c r="L23" s="7">
        <v>0.30230000000000001</v>
      </c>
      <c r="M23" s="7">
        <v>0.1696</v>
      </c>
      <c r="N23" s="7">
        <v>0.9879</v>
      </c>
      <c r="O23" s="7">
        <v>2.9940000000000002</v>
      </c>
      <c r="P23" s="7">
        <v>1528</v>
      </c>
      <c r="Q23" s="7">
        <v>20.2</v>
      </c>
      <c r="R23" s="7">
        <v>41.7</v>
      </c>
      <c r="S23" s="7">
        <v>764</v>
      </c>
      <c r="T23" s="7">
        <v>1.3420000000000001</v>
      </c>
      <c r="U23" s="7">
        <v>21.3</v>
      </c>
      <c r="V23" s="7">
        <v>25</v>
      </c>
      <c r="W23" s="7">
        <v>52.5</v>
      </c>
      <c r="X23" s="7">
        <v>241.5</v>
      </c>
      <c r="Y23" s="7">
        <v>4.5</v>
      </c>
      <c r="Z23" s="7">
        <v>10.3</v>
      </c>
      <c r="AA23" s="7">
        <v>37.6</v>
      </c>
      <c r="AB23" s="7">
        <v>142.80000000000001</v>
      </c>
      <c r="AC23" s="7">
        <v>151.1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</row>
    <row r="24" spans="1:126" ht="15.75" customHeight="1" x14ac:dyDescent="0.3">
      <c r="A24" s="7" t="s">
        <v>45</v>
      </c>
      <c r="B24" s="7" t="s">
        <v>8</v>
      </c>
      <c r="C24" s="4" t="s">
        <v>5</v>
      </c>
      <c r="D24" s="4" t="s">
        <v>7</v>
      </c>
      <c r="E24" s="4">
        <v>2017</v>
      </c>
      <c r="F24" s="4" t="s">
        <v>21</v>
      </c>
      <c r="G24" s="15" t="s">
        <v>22</v>
      </c>
      <c r="H24" s="7">
        <v>0.60499999999999998</v>
      </c>
      <c r="I24" s="7">
        <v>2.1339999999999999</v>
      </c>
      <c r="J24" s="7">
        <v>10.77</v>
      </c>
      <c r="K24" s="7">
        <v>0.2858</v>
      </c>
      <c r="L24" s="7">
        <v>0.2954</v>
      </c>
      <c r="M24" s="7">
        <v>0.17399999999999999</v>
      </c>
      <c r="N24" s="7">
        <v>1.0569999999999999</v>
      </c>
      <c r="O24" s="7">
        <v>2.9249999999999998</v>
      </c>
      <c r="P24" s="7">
        <v>1936</v>
      </c>
      <c r="Q24" s="7">
        <v>20.7</v>
      </c>
      <c r="R24" s="7">
        <v>52.4</v>
      </c>
      <c r="S24" s="7">
        <v>731</v>
      </c>
      <c r="T24" s="7">
        <v>1.4490000000000001</v>
      </c>
      <c r="U24" s="7"/>
      <c r="V24" s="7">
        <v>28.5</v>
      </c>
      <c r="W24" s="7">
        <v>46.5</v>
      </c>
      <c r="X24" s="7">
        <v>237.5</v>
      </c>
      <c r="Y24" s="7"/>
      <c r="Z24" s="7">
        <v>9.1</v>
      </c>
      <c r="AA24" s="7">
        <v>41.3</v>
      </c>
      <c r="AB24" s="7">
        <v>155.30000000000001</v>
      </c>
      <c r="AC24" s="7">
        <v>146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</row>
    <row r="25" spans="1:126" ht="15.75" customHeight="1" x14ac:dyDescent="0.3">
      <c r="A25" s="7" t="s">
        <v>46</v>
      </c>
      <c r="B25" s="7" t="s">
        <v>8</v>
      </c>
      <c r="C25" s="4" t="s">
        <v>5</v>
      </c>
      <c r="D25" s="4" t="s">
        <v>7</v>
      </c>
      <c r="E25" s="4">
        <v>2017</v>
      </c>
      <c r="F25" s="4" t="s">
        <v>24</v>
      </c>
      <c r="G25" s="15" t="s">
        <v>25</v>
      </c>
      <c r="H25" s="7">
        <v>0.64900000000000002</v>
      </c>
      <c r="I25" s="7">
        <v>2.3450000000000002</v>
      </c>
      <c r="J25" s="7">
        <v>11.93</v>
      </c>
      <c r="K25" s="7">
        <v>0.30930000000000002</v>
      </c>
      <c r="L25" s="7">
        <v>0.29820000000000002</v>
      </c>
      <c r="M25" s="7">
        <v>0.1653</v>
      </c>
      <c r="N25" s="7">
        <v>1.077</v>
      </c>
      <c r="O25" s="7">
        <v>2.8140000000000001</v>
      </c>
      <c r="P25" s="7">
        <v>2413</v>
      </c>
      <c r="Q25" s="7">
        <v>18.399999999999999</v>
      </c>
      <c r="R25" s="7">
        <v>56.5</v>
      </c>
      <c r="S25" s="7">
        <v>593</v>
      </c>
      <c r="T25" s="7">
        <v>1.2989999999999999</v>
      </c>
      <c r="U25" s="7">
        <v>26.6</v>
      </c>
      <c r="V25" s="7">
        <v>35.1</v>
      </c>
      <c r="W25" s="7">
        <v>38</v>
      </c>
      <c r="X25" s="7">
        <v>203.6</v>
      </c>
      <c r="Y25" s="7">
        <v>3.2</v>
      </c>
      <c r="Z25" s="7">
        <v>6.6</v>
      </c>
      <c r="AA25" s="7">
        <v>28</v>
      </c>
      <c r="AB25" s="7">
        <v>113.2</v>
      </c>
      <c r="AC25" s="7">
        <v>116.5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</row>
    <row r="26" spans="1:126" ht="15.75" customHeight="1" x14ac:dyDescent="0.3">
      <c r="A26" s="7" t="s">
        <v>47</v>
      </c>
      <c r="B26" s="7" t="s">
        <v>8</v>
      </c>
      <c r="C26" s="4" t="s">
        <v>5</v>
      </c>
      <c r="D26" s="4" t="s">
        <v>7</v>
      </c>
      <c r="E26" s="4">
        <v>2017</v>
      </c>
      <c r="F26" s="4" t="s">
        <v>12</v>
      </c>
      <c r="G26" s="17" t="s">
        <v>13</v>
      </c>
      <c r="H26" s="7">
        <v>0.56599999999999995</v>
      </c>
      <c r="I26" s="7">
        <v>1.7210000000000001</v>
      </c>
      <c r="J26" s="7">
        <v>7.9749999999999996</v>
      </c>
      <c r="K26" s="7">
        <v>0.19309999999999999</v>
      </c>
      <c r="L26" s="7">
        <v>0.27950000000000003</v>
      </c>
      <c r="M26" s="7">
        <v>0.1638</v>
      </c>
      <c r="N26" s="7">
        <v>0.80449999999999999</v>
      </c>
      <c r="O26" s="7">
        <v>2.181</v>
      </c>
      <c r="P26" s="7">
        <v>774.7</v>
      </c>
      <c r="Q26" s="7"/>
      <c r="R26" s="7">
        <v>52.3</v>
      </c>
      <c r="S26" s="7">
        <v>518</v>
      </c>
      <c r="T26" s="7">
        <v>1.0549999999999999</v>
      </c>
      <c r="U26" s="7">
        <v>13.7</v>
      </c>
      <c r="V26" s="7">
        <v>27.2</v>
      </c>
      <c r="W26" s="7">
        <v>34.4</v>
      </c>
      <c r="X26" s="7">
        <v>146.19999999999999</v>
      </c>
      <c r="Y26" s="7">
        <v>4.2</v>
      </c>
      <c r="Z26" s="7">
        <v>4.3</v>
      </c>
      <c r="AA26" s="7">
        <v>32.5</v>
      </c>
      <c r="AB26" s="7">
        <v>94.6</v>
      </c>
      <c r="AC26" s="7">
        <v>54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</row>
    <row r="27" spans="1:126" ht="15.75" customHeight="1" x14ac:dyDescent="0.3">
      <c r="A27" s="12" t="s">
        <v>79</v>
      </c>
      <c r="B27" s="6" t="s">
        <v>80</v>
      </c>
      <c r="C27" s="13" t="s">
        <v>5</v>
      </c>
      <c r="D27" s="4" t="s">
        <v>7</v>
      </c>
      <c r="E27" s="13">
        <v>2021</v>
      </c>
      <c r="F27" s="6" t="s">
        <v>12</v>
      </c>
      <c r="G27" s="6" t="s">
        <v>13</v>
      </c>
      <c r="H27" s="14">
        <v>0.23719999999999999</v>
      </c>
      <c r="I27" s="14">
        <v>1.645</v>
      </c>
      <c r="J27" s="14">
        <v>7.3529999999999998</v>
      </c>
      <c r="K27" s="14">
        <v>0.31740000000000002</v>
      </c>
      <c r="L27" s="14">
        <v>0.17660000000000001</v>
      </c>
      <c r="M27" s="14">
        <v>0.16830000000000001</v>
      </c>
      <c r="N27" s="14">
        <v>1.4810000000000001</v>
      </c>
      <c r="O27" s="14">
        <v>1.986</v>
      </c>
      <c r="P27" s="14">
        <v>2181</v>
      </c>
      <c r="Q27" s="14">
        <v>47.2</v>
      </c>
      <c r="R27" s="14">
        <v>37.299999999999997</v>
      </c>
      <c r="S27" s="14">
        <v>441.1</v>
      </c>
      <c r="T27" s="14">
        <v>1.8480000000000001</v>
      </c>
      <c r="U27" s="14">
        <v>14</v>
      </c>
      <c r="V27" s="14">
        <v>19.2</v>
      </c>
      <c r="W27" s="14">
        <v>43.5</v>
      </c>
      <c r="X27" s="14">
        <v>212.9</v>
      </c>
      <c r="Y27" s="14">
        <v>13.8</v>
      </c>
      <c r="Z27" s="14">
        <v>6.4</v>
      </c>
      <c r="AA27" s="14">
        <v>45.4</v>
      </c>
      <c r="AB27" s="14">
        <v>92.5</v>
      </c>
      <c r="AC27" s="14">
        <v>154.1</v>
      </c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2"/>
      <c r="AZ27" s="14"/>
      <c r="BA27" s="14"/>
      <c r="BB27" s="12"/>
      <c r="BC27" s="14"/>
      <c r="BD27" s="14"/>
      <c r="BE27" s="12"/>
      <c r="BF27" s="14"/>
      <c r="BG27" s="14"/>
      <c r="BH27" s="14"/>
      <c r="BI27" s="14"/>
      <c r="BJ27" s="14"/>
      <c r="BK27" s="14"/>
      <c r="BL27" s="14"/>
      <c r="BM27" s="14"/>
      <c r="BN27" s="12"/>
      <c r="BO27" s="14"/>
      <c r="BP27" s="14"/>
      <c r="BQ27" s="14"/>
      <c r="BR27" s="14"/>
      <c r="BS27" s="14"/>
      <c r="BT27" s="14"/>
      <c r="BU27" s="14"/>
      <c r="BV27" s="14"/>
      <c r="BW27" s="12"/>
      <c r="BX27" s="14"/>
      <c r="BY27" s="14"/>
      <c r="BZ27" s="12"/>
      <c r="CA27" s="14"/>
      <c r="CB27" s="14"/>
      <c r="CC27" s="12"/>
      <c r="CD27" s="14"/>
      <c r="CE27" s="14"/>
      <c r="CF27" s="14"/>
      <c r="CG27" s="14"/>
      <c r="CH27" s="14"/>
      <c r="CI27" s="12"/>
      <c r="CJ27" s="14"/>
      <c r="CK27" s="14"/>
      <c r="CL27" s="14"/>
      <c r="CM27" s="14"/>
      <c r="CN27" s="14"/>
      <c r="CO27" s="12"/>
      <c r="CP27" s="14"/>
      <c r="CQ27" s="14"/>
      <c r="CR27" s="14"/>
      <c r="CS27" s="14"/>
      <c r="CT27" s="14"/>
      <c r="CU27" s="14"/>
      <c r="CV27" s="14"/>
      <c r="CW27" s="14"/>
      <c r="CX27" s="12"/>
      <c r="CY27" s="14"/>
      <c r="CZ27" s="14"/>
      <c r="DA27" s="12"/>
      <c r="DB27" s="14"/>
      <c r="DC27" s="14"/>
      <c r="DD27" s="14"/>
      <c r="DE27" s="14"/>
      <c r="DF27" s="14"/>
      <c r="DJ27" s="14"/>
      <c r="DK27" s="14"/>
      <c r="DL27" s="14"/>
      <c r="DM27" s="14"/>
      <c r="DN27" s="14"/>
      <c r="DO27" s="14"/>
      <c r="DP27" s="14"/>
      <c r="DQ27" s="14"/>
      <c r="DR27" s="14"/>
      <c r="DV27" s="12"/>
    </row>
    <row r="28" spans="1:126" ht="15.75" customHeight="1" x14ac:dyDescent="0.3">
      <c r="A28" s="12" t="s">
        <v>81</v>
      </c>
      <c r="B28" s="6" t="s">
        <v>80</v>
      </c>
      <c r="C28" s="13" t="s">
        <v>5</v>
      </c>
      <c r="D28" s="4" t="s">
        <v>7</v>
      </c>
      <c r="E28" s="13">
        <v>2021</v>
      </c>
      <c r="F28" s="6" t="s">
        <v>84</v>
      </c>
      <c r="G28" s="6" t="s">
        <v>16</v>
      </c>
      <c r="H28" s="14">
        <v>0.1089</v>
      </c>
      <c r="I28" s="14">
        <v>2.0859999999999999</v>
      </c>
      <c r="J28" s="14">
        <v>9.8950000000000014</v>
      </c>
      <c r="K28" s="14">
        <v>0.37864999999999993</v>
      </c>
      <c r="L28" s="14">
        <v>0.17723333333333335</v>
      </c>
      <c r="M28" s="14">
        <v>0.13233333333333333</v>
      </c>
      <c r="N28" s="14">
        <v>1.4720000000000002</v>
      </c>
      <c r="O28" s="14">
        <v>2.2453333333333334</v>
      </c>
      <c r="P28" s="14">
        <v>1783.3333333333333</v>
      </c>
      <c r="Q28" s="14">
        <v>35.783333333333331</v>
      </c>
      <c r="R28" s="14">
        <v>34.416666666666664</v>
      </c>
      <c r="S28" s="14">
        <v>427.58333333333331</v>
      </c>
      <c r="T28" s="14">
        <v>1.5848333333333333</v>
      </c>
      <c r="U28" s="12"/>
      <c r="V28" s="14">
        <v>17.383333333333333</v>
      </c>
      <c r="W28" s="14">
        <v>39.666666666666664</v>
      </c>
      <c r="X28" s="14">
        <v>170.35</v>
      </c>
      <c r="Y28" s="14">
        <v>9.6</v>
      </c>
      <c r="Z28" s="14">
        <v>4.2166666666666668</v>
      </c>
      <c r="AA28" s="14">
        <v>44.35</v>
      </c>
      <c r="AB28" s="14">
        <v>89.033333333333346</v>
      </c>
      <c r="AC28" s="14">
        <v>118.60000000000001</v>
      </c>
      <c r="AM28" s="14"/>
      <c r="AN28" s="14"/>
      <c r="AO28" s="14"/>
      <c r="AP28" s="14"/>
      <c r="AQ28" s="14"/>
      <c r="AR28" s="14"/>
      <c r="AS28" s="14"/>
      <c r="AT28" s="14"/>
      <c r="AU28" s="14"/>
      <c r="AV28" s="12"/>
      <c r="AW28" s="14"/>
      <c r="AX28" s="14"/>
      <c r="AY28" s="12"/>
      <c r="AZ28" s="14"/>
      <c r="BA28" s="14"/>
      <c r="BB28" s="12"/>
      <c r="BC28" s="14"/>
      <c r="BD28" s="14"/>
      <c r="BE28" s="12"/>
      <c r="BF28" s="14"/>
      <c r="BG28" s="14"/>
      <c r="BH28" s="14"/>
      <c r="BI28" s="14"/>
      <c r="BJ28" s="14"/>
      <c r="BK28" s="14"/>
      <c r="BL28" s="14"/>
      <c r="BM28" s="14"/>
      <c r="BN28" s="12"/>
      <c r="BO28" s="14"/>
      <c r="BP28" s="14"/>
      <c r="BQ28" s="14"/>
      <c r="BR28" s="14"/>
      <c r="BS28" s="14"/>
      <c r="BT28" s="14"/>
      <c r="BU28" s="14"/>
      <c r="BV28" s="14"/>
      <c r="BW28" s="12"/>
      <c r="BX28" s="14"/>
      <c r="BY28" s="14"/>
      <c r="BZ28" s="12"/>
      <c r="CA28" s="14"/>
      <c r="CB28" s="14"/>
      <c r="CC28" s="12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2"/>
      <c r="CP28" s="14"/>
      <c r="CQ28" s="14"/>
      <c r="CR28" s="12"/>
      <c r="CS28" s="14"/>
      <c r="CT28" s="14"/>
      <c r="CU28" s="14"/>
      <c r="CV28" s="14"/>
      <c r="CW28" s="14"/>
      <c r="CX28" s="12"/>
      <c r="CY28" s="14"/>
      <c r="CZ28" s="14"/>
      <c r="DA28" s="12"/>
      <c r="DB28" s="14"/>
      <c r="DC28" s="14"/>
      <c r="DD28" s="12"/>
      <c r="DE28" s="14"/>
      <c r="DF28" s="14"/>
      <c r="DJ28" s="14"/>
      <c r="DK28" s="14"/>
      <c r="DL28" s="14"/>
      <c r="DM28" s="14"/>
      <c r="DN28" s="14"/>
      <c r="DO28" s="14"/>
      <c r="DP28" s="14"/>
      <c r="DQ28" s="14"/>
      <c r="DR28" s="14"/>
      <c r="DV28" s="14"/>
    </row>
    <row r="29" spans="1:126" ht="15.75" customHeight="1" x14ac:dyDescent="0.3">
      <c r="A29" s="12" t="s">
        <v>85</v>
      </c>
      <c r="B29" s="6" t="s">
        <v>80</v>
      </c>
      <c r="C29" s="13" t="s">
        <v>5</v>
      </c>
      <c r="D29" s="4" t="s">
        <v>7</v>
      </c>
      <c r="E29" s="13">
        <v>2021</v>
      </c>
      <c r="F29" s="6" t="s">
        <v>86</v>
      </c>
      <c r="G29" s="6" t="s">
        <v>19</v>
      </c>
      <c r="H29" s="14">
        <v>0.1641</v>
      </c>
      <c r="I29" s="14">
        <v>2.25</v>
      </c>
      <c r="J29" s="14">
        <v>12.63</v>
      </c>
      <c r="K29" s="14">
        <v>0.37240000000000001</v>
      </c>
      <c r="L29" s="14">
        <v>0.1802</v>
      </c>
      <c r="M29" s="14">
        <v>0.11219999999999999</v>
      </c>
      <c r="N29" s="14">
        <v>1.609</v>
      </c>
      <c r="O29" s="14">
        <v>1.71</v>
      </c>
      <c r="P29" s="14">
        <v>1839</v>
      </c>
      <c r="Q29" s="14">
        <v>39.299999999999997</v>
      </c>
      <c r="R29" s="14">
        <v>25.7</v>
      </c>
      <c r="S29" s="14">
        <v>474.3</v>
      </c>
      <c r="T29" s="14">
        <v>1.784</v>
      </c>
      <c r="U29" s="12"/>
      <c r="V29" s="14">
        <v>19.3</v>
      </c>
      <c r="W29" s="14">
        <v>49.7</v>
      </c>
      <c r="X29" s="14">
        <v>228.1</v>
      </c>
      <c r="Y29" s="14">
        <v>11.5</v>
      </c>
      <c r="Z29" s="14">
        <v>6.3</v>
      </c>
      <c r="AA29" s="14">
        <v>52.5</v>
      </c>
      <c r="AB29" s="14">
        <v>136.80000000000001</v>
      </c>
      <c r="AC29" s="14">
        <v>204.2</v>
      </c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2"/>
      <c r="AZ29" s="14"/>
      <c r="BA29" s="14"/>
      <c r="BB29" s="12"/>
      <c r="BC29" s="14"/>
      <c r="BD29" s="14"/>
      <c r="BE29" s="12"/>
      <c r="BF29" s="14"/>
      <c r="BG29" s="14"/>
      <c r="BH29" s="14"/>
      <c r="BI29" s="14"/>
      <c r="BJ29" s="14"/>
      <c r="BK29" s="14"/>
      <c r="BL29" s="14"/>
      <c r="BM29" s="14"/>
      <c r="BN29" s="12"/>
      <c r="BO29" s="14"/>
      <c r="BP29" s="14"/>
      <c r="BQ29" s="14"/>
      <c r="BR29" s="14"/>
      <c r="BS29" s="14"/>
      <c r="BT29" s="14"/>
      <c r="BU29" s="14"/>
      <c r="BV29" s="14"/>
      <c r="BW29" s="12"/>
      <c r="BX29" s="14"/>
      <c r="BY29" s="14"/>
      <c r="BZ29" s="14"/>
      <c r="CA29" s="14"/>
      <c r="CB29" s="14"/>
      <c r="CC29" s="12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2"/>
      <c r="CP29" s="14"/>
      <c r="CQ29" s="14"/>
      <c r="CR29" s="14"/>
      <c r="CS29" s="14"/>
      <c r="CT29" s="14"/>
      <c r="CU29" s="14"/>
      <c r="CV29" s="14"/>
      <c r="CW29" s="14"/>
      <c r="CX29" s="12"/>
      <c r="CY29" s="14"/>
      <c r="CZ29" s="14"/>
      <c r="DA29" s="12"/>
      <c r="DB29" s="14"/>
      <c r="DC29" s="14"/>
      <c r="DD29" s="12"/>
      <c r="DE29" s="14"/>
      <c r="DF29" s="14"/>
      <c r="DJ29" s="14"/>
      <c r="DK29" s="14"/>
      <c r="DL29" s="14"/>
      <c r="DM29" s="14"/>
      <c r="DN29" s="14"/>
      <c r="DO29" s="14"/>
      <c r="DP29" s="14"/>
      <c r="DQ29" s="14"/>
      <c r="DR29" s="14"/>
      <c r="DV29" s="14"/>
    </row>
    <row r="30" spans="1:126" ht="15.75" customHeight="1" x14ac:dyDescent="0.3">
      <c r="A30" s="12" t="s">
        <v>87</v>
      </c>
      <c r="B30" s="6" t="s">
        <v>80</v>
      </c>
      <c r="C30" s="13" t="s">
        <v>5</v>
      </c>
      <c r="D30" s="4" t="s">
        <v>7</v>
      </c>
      <c r="E30" s="13">
        <v>2021</v>
      </c>
      <c r="F30" s="6" t="s">
        <v>88</v>
      </c>
      <c r="G30" s="6" t="s">
        <v>22</v>
      </c>
      <c r="H30" s="14">
        <v>0.2072</v>
      </c>
      <c r="I30" s="14">
        <v>2.3740000000000001</v>
      </c>
      <c r="J30" s="14">
        <v>13.43</v>
      </c>
      <c r="K30" s="14">
        <v>0.35</v>
      </c>
      <c r="L30" s="14">
        <v>0.16</v>
      </c>
      <c r="M30" s="14">
        <v>0.10050000000000001</v>
      </c>
      <c r="N30" s="14">
        <v>1.6950000000000001</v>
      </c>
      <c r="O30" s="14">
        <v>1.774</v>
      </c>
      <c r="P30" s="14">
        <v>2456</v>
      </c>
      <c r="Q30" s="14">
        <v>40.700000000000003</v>
      </c>
      <c r="R30" s="14">
        <v>40.299999999999997</v>
      </c>
      <c r="S30" s="14">
        <v>403.9</v>
      </c>
      <c r="T30" s="14">
        <v>1.774</v>
      </c>
      <c r="U30" s="12"/>
      <c r="V30" s="14">
        <v>20.399999999999999</v>
      </c>
      <c r="W30" s="14">
        <v>54.7</v>
      </c>
      <c r="X30" s="14">
        <v>227.8</v>
      </c>
      <c r="Y30" s="14">
        <v>12</v>
      </c>
      <c r="Z30" s="14">
        <v>6.3</v>
      </c>
      <c r="AA30" s="14">
        <v>53.9</v>
      </c>
      <c r="AB30" s="14">
        <v>143.1</v>
      </c>
      <c r="AC30" s="14">
        <v>203.9</v>
      </c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2"/>
      <c r="AZ30" s="14"/>
      <c r="BA30" s="14"/>
      <c r="BB30" s="14"/>
      <c r="BC30" s="14"/>
      <c r="BD30" s="14"/>
      <c r="BE30" s="12"/>
      <c r="BF30" s="14"/>
      <c r="BG30" s="14"/>
      <c r="BH30" s="14"/>
      <c r="BI30" s="14"/>
      <c r="BJ30" s="14"/>
      <c r="BK30" s="14"/>
      <c r="BL30" s="14"/>
      <c r="BM30" s="14"/>
      <c r="BN30" s="12"/>
      <c r="BO30" s="14"/>
      <c r="BP30" s="14"/>
      <c r="BQ30" s="14"/>
      <c r="BR30" s="14"/>
      <c r="BS30" s="14"/>
      <c r="BT30" s="14"/>
      <c r="BU30" s="14"/>
      <c r="BV30" s="14"/>
      <c r="BW30" s="12"/>
      <c r="BX30" s="14"/>
      <c r="BY30" s="14"/>
      <c r="BZ30" s="14"/>
      <c r="CA30" s="14"/>
      <c r="CB30" s="14"/>
      <c r="CC30" s="12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2"/>
      <c r="CS30" s="14"/>
      <c r="CT30" s="14"/>
      <c r="CU30" s="14"/>
      <c r="CV30" s="14"/>
      <c r="CW30" s="14"/>
      <c r="CX30" s="12"/>
      <c r="CY30" s="14"/>
      <c r="CZ30" s="14"/>
      <c r="DA30" s="12"/>
      <c r="DB30" s="14"/>
      <c r="DC30" s="14"/>
      <c r="DD30" s="14"/>
      <c r="DE30" s="14"/>
      <c r="DF30" s="14"/>
      <c r="DJ30" s="14"/>
      <c r="DK30" s="14"/>
      <c r="DL30" s="14"/>
      <c r="DM30" s="14"/>
      <c r="DN30" s="14"/>
      <c r="DO30" s="14"/>
      <c r="DP30" s="14"/>
      <c r="DQ30" s="14"/>
      <c r="DR30" s="14"/>
      <c r="DV30" s="14"/>
    </row>
    <row r="31" spans="1:126" ht="15.75" customHeight="1" x14ac:dyDescent="0.3">
      <c r="A31" s="12" t="s">
        <v>89</v>
      </c>
      <c r="B31" s="6" t="s">
        <v>80</v>
      </c>
      <c r="C31" s="13" t="s">
        <v>5</v>
      </c>
      <c r="D31" s="13" t="s">
        <v>7</v>
      </c>
      <c r="E31" s="13">
        <v>2021</v>
      </c>
      <c r="F31" s="6" t="s">
        <v>24</v>
      </c>
      <c r="G31" s="6" t="s">
        <v>25</v>
      </c>
      <c r="H31" s="14">
        <v>0.14710000000000001</v>
      </c>
      <c r="I31" s="14">
        <v>1.9850000000000001</v>
      </c>
      <c r="J31" s="14">
        <v>18.21</v>
      </c>
      <c r="K31" s="14">
        <v>0.4592</v>
      </c>
      <c r="L31" s="14">
        <v>0.2092</v>
      </c>
      <c r="M31" s="14">
        <v>0.12720000000000001</v>
      </c>
      <c r="N31" s="14">
        <v>2.0089999999999999</v>
      </c>
      <c r="O31" s="14">
        <v>2.452</v>
      </c>
      <c r="P31" s="14">
        <v>3506</v>
      </c>
      <c r="Q31" s="14">
        <v>52.5</v>
      </c>
      <c r="R31" s="14">
        <v>42.7</v>
      </c>
      <c r="S31" s="14">
        <v>601.6</v>
      </c>
      <c r="T31" s="14">
        <v>2.0760000000000001</v>
      </c>
      <c r="U31" s="12"/>
      <c r="V31" s="14">
        <v>28</v>
      </c>
      <c r="W31" s="14">
        <v>60.5</v>
      </c>
      <c r="X31" s="14">
        <v>276.10000000000002</v>
      </c>
      <c r="Y31" s="14">
        <v>15.4</v>
      </c>
      <c r="Z31" s="14">
        <v>7</v>
      </c>
      <c r="AA31" s="14">
        <v>51.7</v>
      </c>
      <c r="AB31" s="14">
        <v>143.69999999999999</v>
      </c>
      <c r="AC31" s="14">
        <v>243.6</v>
      </c>
      <c r="AM31" s="14"/>
      <c r="AN31" s="14"/>
      <c r="AO31" s="14"/>
      <c r="AP31" s="14"/>
      <c r="AQ31" s="14"/>
      <c r="AR31" s="14"/>
      <c r="AS31" s="14"/>
      <c r="AT31" s="14"/>
      <c r="AU31" s="14"/>
      <c r="AV31" s="12"/>
      <c r="AW31" s="14"/>
      <c r="AX31" s="14"/>
      <c r="AY31" s="14"/>
      <c r="AZ31" s="14"/>
      <c r="BA31" s="14"/>
      <c r="BB31" s="14"/>
      <c r="BC31" s="14"/>
      <c r="BD31" s="14"/>
      <c r="BE31" s="12"/>
      <c r="BF31" s="14"/>
      <c r="BG31" s="14"/>
      <c r="BH31" s="14"/>
      <c r="BI31" s="14"/>
      <c r="BJ31" s="14"/>
      <c r="BK31" s="14"/>
      <c r="BL31" s="14"/>
      <c r="BM31" s="14"/>
      <c r="BN31" s="12"/>
      <c r="BO31" s="14"/>
      <c r="BP31" s="14"/>
      <c r="BQ31" s="14"/>
      <c r="BR31" s="14"/>
      <c r="BS31" s="14"/>
      <c r="BT31" s="12"/>
      <c r="BU31" s="14"/>
      <c r="BV31" s="14"/>
      <c r="BW31" s="12"/>
      <c r="BX31" s="14"/>
      <c r="BY31" s="14"/>
      <c r="BZ31" s="14"/>
      <c r="CA31" s="14"/>
      <c r="CB31" s="14"/>
      <c r="CC31" s="12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2"/>
      <c r="CY31" s="14"/>
      <c r="CZ31" s="14"/>
      <c r="DA31" s="12"/>
      <c r="DB31" s="14"/>
      <c r="DC31" s="14"/>
      <c r="DD31" s="12"/>
      <c r="DE31" s="14"/>
      <c r="DF31" s="14"/>
      <c r="DJ31" s="14"/>
      <c r="DK31" s="14"/>
      <c r="DL31" s="14"/>
      <c r="DM31" s="14"/>
      <c r="DN31" s="14"/>
      <c r="DO31" s="14"/>
      <c r="DP31" s="14"/>
      <c r="DQ31" s="14"/>
      <c r="DR31" s="14"/>
      <c r="DV31" s="14"/>
    </row>
    <row r="32" spans="1:126" ht="15.75" customHeight="1" x14ac:dyDescent="0.3">
      <c r="A32" s="10" t="s">
        <v>72</v>
      </c>
      <c r="B32" s="7" t="s">
        <v>70</v>
      </c>
      <c r="C32" s="4" t="s">
        <v>5</v>
      </c>
      <c r="D32" s="4" t="s">
        <v>7</v>
      </c>
      <c r="E32" s="4">
        <v>2022</v>
      </c>
      <c r="F32" s="19" t="s">
        <v>71</v>
      </c>
      <c r="G32" s="15" t="s">
        <v>13</v>
      </c>
      <c r="H32" s="11">
        <v>1.3223333333333334</v>
      </c>
      <c r="I32" s="11">
        <v>5.2749999999999995</v>
      </c>
      <c r="J32" s="11">
        <v>23.506666666666664</v>
      </c>
      <c r="K32" s="11">
        <v>0.10063333333333334</v>
      </c>
      <c r="L32" s="11">
        <v>8.9006666666666678E-2</v>
      </c>
      <c r="M32" s="11">
        <v>4.1360000000000001E-2</v>
      </c>
      <c r="N32" s="11">
        <v>1.8719999999999999</v>
      </c>
      <c r="O32" s="11">
        <v>1.2344999999999999</v>
      </c>
      <c r="P32" s="11">
        <v>2582.6666666666665</v>
      </c>
      <c r="Q32" s="11">
        <v>54.366666666666667</v>
      </c>
      <c r="R32" s="11">
        <v>31.133333333333336</v>
      </c>
      <c r="S32" s="11">
        <v>375.23333333333329</v>
      </c>
      <c r="T32" s="11">
        <v>2.3006666666666664</v>
      </c>
      <c r="U32" s="11">
        <v>48.333333333333336</v>
      </c>
      <c r="V32" s="11">
        <v>11.700000000000001</v>
      </c>
      <c r="W32" s="11">
        <v>25.033333333333331</v>
      </c>
      <c r="X32" s="11">
        <v>114.13333333333333</v>
      </c>
      <c r="Y32" s="11">
        <v>3.9333333333333336</v>
      </c>
      <c r="Z32" s="11">
        <v>4.7333333333333334</v>
      </c>
      <c r="AA32" s="11">
        <v>73.100000000000009</v>
      </c>
      <c r="AB32" s="11">
        <v>141.46666666666667</v>
      </c>
      <c r="AC32" s="11">
        <v>228.4666666666667</v>
      </c>
      <c r="AD32" s="9"/>
    </row>
    <row r="33" spans="1:126" ht="15" customHeight="1" x14ac:dyDescent="0.3">
      <c r="A33" s="10" t="s">
        <v>92</v>
      </c>
      <c r="B33" s="7" t="s">
        <v>70</v>
      </c>
      <c r="C33" s="4" t="s">
        <v>5</v>
      </c>
      <c r="D33" s="4" t="s">
        <v>7</v>
      </c>
      <c r="E33" s="4">
        <v>2022</v>
      </c>
      <c r="F33" s="20" t="s">
        <v>93</v>
      </c>
      <c r="G33" s="6" t="s">
        <v>16</v>
      </c>
      <c r="H33">
        <v>1.0053476190476192</v>
      </c>
      <c r="I33">
        <v>4.5341428571428573</v>
      </c>
      <c r="J33">
        <v>23.04095238095238</v>
      </c>
      <c r="K33">
        <v>0.15823333333333336</v>
      </c>
      <c r="L33">
        <v>0.11359904761904761</v>
      </c>
      <c r="M33">
        <v>6.5775714285714285E-2</v>
      </c>
      <c r="N33">
        <v>1.5390000000000001</v>
      </c>
      <c r="O33">
        <v>1.2983333333333333</v>
      </c>
      <c r="P33">
        <v>2279.8571428571427</v>
      </c>
      <c r="Q33">
        <v>43.619047619047613</v>
      </c>
      <c r="R33">
        <v>30.876190476190477</v>
      </c>
      <c r="S33">
        <v>368.61428571428576</v>
      </c>
      <c r="T33">
        <v>1.8926666666666667</v>
      </c>
      <c r="U33">
        <v>69.600000000000009</v>
      </c>
      <c r="V33">
        <v>14.676190476190474</v>
      </c>
      <c r="W33">
        <v>37.957142857142863</v>
      </c>
      <c r="X33">
        <v>279.04285714285714</v>
      </c>
      <c r="Y33">
        <v>8.3238095238095227</v>
      </c>
      <c r="Z33">
        <v>6.0333333333333332</v>
      </c>
      <c r="AA33">
        <v>62.271428571428565</v>
      </c>
      <c r="AB33">
        <v>136.85238095238097</v>
      </c>
      <c r="AC33">
        <v>241.41904761904763</v>
      </c>
    </row>
    <row r="34" spans="1:126" ht="15.75" customHeight="1" x14ac:dyDescent="0.3">
      <c r="A34" s="5" t="s">
        <v>76</v>
      </c>
      <c r="B34" s="7" t="s">
        <v>70</v>
      </c>
      <c r="C34" s="4" t="s">
        <v>5</v>
      </c>
      <c r="D34" s="4" t="s">
        <v>7</v>
      </c>
      <c r="E34" s="4">
        <v>2022</v>
      </c>
      <c r="F34" s="19" t="s">
        <v>18</v>
      </c>
      <c r="G34" s="18" t="s">
        <v>19</v>
      </c>
      <c r="H34" s="11">
        <v>0.99293333333333333</v>
      </c>
      <c r="I34" s="11">
        <v>5.7056666666666658</v>
      </c>
      <c r="J34" s="11">
        <v>22.643333333333334</v>
      </c>
      <c r="K34" s="11">
        <v>0.22193333333333332</v>
      </c>
      <c r="L34" s="11">
        <v>0.13780000000000001</v>
      </c>
      <c r="M34" s="11">
        <v>8.2733333333333339E-2</v>
      </c>
      <c r="N34" s="11">
        <v>1.4720000000000002</v>
      </c>
      <c r="O34" s="11">
        <v>1.405</v>
      </c>
      <c r="P34" s="11">
        <v>2961.6666666666665</v>
      </c>
      <c r="Q34" s="11">
        <v>48.966666666666669</v>
      </c>
      <c r="R34" s="11">
        <v>36.56666666666667</v>
      </c>
      <c r="S34" s="11">
        <v>374.4666666666667</v>
      </c>
      <c r="T34" s="11">
        <v>2.1423333333333332</v>
      </c>
      <c r="U34" s="11"/>
      <c r="V34" s="11">
        <v>20.133333333333333</v>
      </c>
      <c r="W34" s="11">
        <v>40.166666666666664</v>
      </c>
      <c r="X34" s="11">
        <v>169.29999999999998</v>
      </c>
      <c r="Y34" s="11">
        <v>12</v>
      </c>
      <c r="Z34" s="11">
        <v>7.0333333333333341</v>
      </c>
      <c r="AA34" s="11">
        <v>62.20000000000001</v>
      </c>
      <c r="AB34" s="11">
        <v>145.33333333333334</v>
      </c>
      <c r="AC34" s="11">
        <v>245.53333333333333</v>
      </c>
      <c r="AD34" s="9"/>
    </row>
    <row r="35" spans="1:126" ht="15.75" customHeight="1" x14ac:dyDescent="0.3">
      <c r="A35" s="5" t="s">
        <v>77</v>
      </c>
      <c r="B35" s="7" t="s">
        <v>70</v>
      </c>
      <c r="C35" s="4" t="s">
        <v>5</v>
      </c>
      <c r="D35" s="4" t="s">
        <v>7</v>
      </c>
      <c r="E35" s="4">
        <v>2022</v>
      </c>
      <c r="F35" s="19" t="s">
        <v>21</v>
      </c>
      <c r="G35" s="18" t="s">
        <v>22</v>
      </c>
      <c r="H35" s="11">
        <v>1.0388999999999999</v>
      </c>
      <c r="I35" s="11">
        <v>5.851</v>
      </c>
      <c r="J35" s="11">
        <v>23.040000000000003</v>
      </c>
      <c r="K35" s="11">
        <v>0.2117</v>
      </c>
      <c r="L35" s="11">
        <v>0.12479999999999998</v>
      </c>
      <c r="M35" s="11">
        <v>7.2596666666666657E-2</v>
      </c>
      <c r="N35" s="11">
        <v>1.6123333333333332</v>
      </c>
      <c r="O35" s="11">
        <v>1.4216666666666669</v>
      </c>
      <c r="P35" s="11">
        <v>3900.6666666666665</v>
      </c>
      <c r="Q35" s="11">
        <v>52.366666666666667</v>
      </c>
      <c r="R35" s="11">
        <v>45.366666666666674</v>
      </c>
      <c r="S35" s="11">
        <v>455.86666666666662</v>
      </c>
      <c r="T35" s="11">
        <v>2.2823333333333333</v>
      </c>
      <c r="U35" s="11"/>
      <c r="V35" s="11">
        <v>22</v>
      </c>
      <c r="W35" s="11">
        <v>42.533333333333331</v>
      </c>
      <c r="X35" s="11">
        <v>187.29999999999998</v>
      </c>
      <c r="Y35" s="11">
        <v>13.5</v>
      </c>
      <c r="Z35" s="11">
        <v>8.1</v>
      </c>
      <c r="AA35" s="11">
        <v>65.099999999999994</v>
      </c>
      <c r="AB35" s="11">
        <v>157.83333333333334</v>
      </c>
      <c r="AC35" s="11">
        <v>276.63333333333338</v>
      </c>
      <c r="AD35" s="9"/>
    </row>
    <row r="36" spans="1:126" ht="15.75" customHeight="1" x14ac:dyDescent="0.3">
      <c r="A36" s="9" t="s">
        <v>78</v>
      </c>
      <c r="B36" s="7" t="s">
        <v>70</v>
      </c>
      <c r="C36" s="4" t="s">
        <v>5</v>
      </c>
      <c r="D36" s="4" t="s">
        <v>7</v>
      </c>
      <c r="E36" s="4">
        <v>2022</v>
      </c>
      <c r="F36" s="19" t="s">
        <v>24</v>
      </c>
      <c r="G36" s="18" t="s">
        <v>25</v>
      </c>
      <c r="H36" s="9">
        <v>1.109</v>
      </c>
      <c r="I36" s="9">
        <v>5.8109999999999999</v>
      </c>
      <c r="J36" s="9">
        <v>21.53</v>
      </c>
      <c r="K36" s="9">
        <v>0.223</v>
      </c>
      <c r="L36" s="9">
        <v>0.1217</v>
      </c>
      <c r="M36" s="9">
        <v>7.3620000000000005E-2</v>
      </c>
      <c r="N36" s="9">
        <v>1.579</v>
      </c>
      <c r="O36" s="9">
        <v>1.5760000000000001</v>
      </c>
      <c r="P36" s="9">
        <v>4565</v>
      </c>
      <c r="Q36" s="9">
        <v>67.8</v>
      </c>
      <c r="R36" s="9">
        <v>51.4</v>
      </c>
      <c r="S36" s="9">
        <v>561.6</v>
      </c>
      <c r="T36" s="9">
        <v>2.6880000000000002</v>
      </c>
      <c r="U36" s="9"/>
      <c r="V36" s="9">
        <v>26.7</v>
      </c>
      <c r="W36" s="9">
        <v>58.1</v>
      </c>
      <c r="X36" s="9">
        <v>255.3</v>
      </c>
      <c r="Y36" s="9">
        <v>17.899999999999999</v>
      </c>
      <c r="Z36" s="9">
        <v>11.3</v>
      </c>
      <c r="AA36" s="9">
        <v>68.3</v>
      </c>
      <c r="AB36" s="9">
        <v>162</v>
      </c>
      <c r="AC36" s="9">
        <v>392</v>
      </c>
      <c r="AD36" s="9"/>
    </row>
    <row r="39" spans="1:126" ht="15.6" customHeight="1" x14ac:dyDescent="0.3">
      <c r="H39" s="12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2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2"/>
      <c r="BC39" s="14"/>
      <c r="BD39" s="14"/>
      <c r="BE39" s="14"/>
      <c r="BF39" s="14"/>
      <c r="BG39" s="14"/>
      <c r="BH39" s="12"/>
      <c r="BI39" s="14"/>
      <c r="BJ39" s="14"/>
      <c r="BK39" s="14"/>
      <c r="BL39" s="14"/>
      <c r="BM39" s="14"/>
      <c r="BN39" s="14"/>
      <c r="BO39" s="14"/>
      <c r="BP39" s="14"/>
      <c r="BQ39" s="12"/>
      <c r="BR39" s="14"/>
      <c r="BS39" s="14"/>
      <c r="BT39" s="14"/>
      <c r="BU39" s="14"/>
      <c r="BV39" s="14"/>
      <c r="BW39" s="14"/>
      <c r="BX39" s="14"/>
      <c r="BY39" s="14"/>
      <c r="BZ39" s="12"/>
      <c r="CA39" s="14"/>
      <c r="CB39" s="14"/>
      <c r="CC39" s="14"/>
      <c r="CD39" s="14"/>
      <c r="CE39" s="14"/>
      <c r="CF39" s="12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2"/>
      <c r="CV39" s="14"/>
      <c r="CW39" s="14"/>
      <c r="CX39" s="14"/>
      <c r="CY39" s="14"/>
      <c r="CZ39" s="14"/>
      <c r="DA39" s="12"/>
      <c r="DB39" s="14"/>
      <c r="DC39" s="14"/>
      <c r="DD39" s="12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</row>
    <row r="41" spans="1:126" ht="15.75" customHeight="1" x14ac:dyDescent="0.3">
      <c r="A41" s="10"/>
      <c r="B41" s="7"/>
      <c r="C41" s="4"/>
      <c r="D41" s="4"/>
      <c r="E41" s="4"/>
      <c r="F41" s="19"/>
      <c r="G41" s="15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9"/>
    </row>
    <row r="42" spans="1:126" ht="15.75" customHeight="1" x14ac:dyDescent="0.3">
      <c r="A42" s="5"/>
      <c r="B42" s="7"/>
      <c r="C42" s="4"/>
      <c r="D42" s="4"/>
      <c r="E42" s="4"/>
      <c r="F42" s="19"/>
      <c r="G42" s="18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9"/>
    </row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AD85-A8E6-4C6A-89F9-636332405035}">
  <dimension ref="A1:DV12"/>
  <sheetViews>
    <sheetView workbookViewId="0">
      <selection activeCell="AC5" sqref="H5:AC5"/>
    </sheetView>
  </sheetViews>
  <sheetFormatPr defaultRowHeight="15.6" x14ac:dyDescent="0.3"/>
  <sheetData>
    <row r="1" spans="1:126" ht="15.75" customHeight="1" x14ac:dyDescent="0.3">
      <c r="A1" s="5" t="s">
        <v>0</v>
      </c>
      <c r="B1" s="5" t="s">
        <v>1</v>
      </c>
      <c r="C1" s="2" t="s">
        <v>2</v>
      </c>
      <c r="D1" s="2" t="s">
        <v>3</v>
      </c>
      <c r="E1" s="3" t="s">
        <v>4</v>
      </c>
      <c r="F1" s="3" t="s">
        <v>9</v>
      </c>
      <c r="G1" s="3" t="s">
        <v>10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57</v>
      </c>
      <c r="R1" s="5" t="s">
        <v>58</v>
      </c>
      <c r="S1" s="5" t="s">
        <v>59</v>
      </c>
      <c r="T1" s="5" t="s">
        <v>60</v>
      </c>
      <c r="U1" s="5" t="s">
        <v>61</v>
      </c>
      <c r="V1" s="5" t="s">
        <v>62</v>
      </c>
      <c r="W1" s="5" t="s">
        <v>63</v>
      </c>
      <c r="X1" s="5" t="s">
        <v>64</v>
      </c>
      <c r="Y1" s="5" t="s">
        <v>65</v>
      </c>
      <c r="Z1" s="5" t="s">
        <v>66</v>
      </c>
      <c r="AA1" s="5" t="s">
        <v>67</v>
      </c>
      <c r="AB1" s="5" t="s">
        <v>68</v>
      </c>
      <c r="AC1" s="5" t="s">
        <v>69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</row>
    <row r="2" spans="1:126" x14ac:dyDescent="0.3">
      <c r="A2">
        <v>2022</v>
      </c>
    </row>
    <row r="3" spans="1:126" ht="15.75" customHeight="1" x14ac:dyDescent="0.3">
      <c r="A3" s="10" t="s">
        <v>73</v>
      </c>
      <c r="B3" s="7" t="s">
        <v>70</v>
      </c>
      <c r="C3" s="4" t="s">
        <v>5</v>
      </c>
      <c r="D3" s="4" t="s">
        <v>7</v>
      </c>
      <c r="E3" s="4">
        <v>2022</v>
      </c>
      <c r="F3" s="8" t="s">
        <v>15</v>
      </c>
      <c r="G3" s="15" t="s">
        <v>90</v>
      </c>
      <c r="H3" s="11">
        <v>1.0056333333333334</v>
      </c>
      <c r="I3" s="11">
        <v>4.4493333333333336</v>
      </c>
      <c r="J3" s="11">
        <v>23.283333333333331</v>
      </c>
      <c r="K3" s="11">
        <v>0.14736666666666667</v>
      </c>
      <c r="L3" s="11">
        <v>0.10641</v>
      </c>
      <c r="M3" s="11">
        <v>6.0633333333333338E-2</v>
      </c>
      <c r="N3" s="11">
        <v>1.5563333333333336</v>
      </c>
      <c r="O3" s="11">
        <v>1.2576666666666665</v>
      </c>
      <c r="P3" s="11">
        <v>2238.6666666666665</v>
      </c>
      <c r="Q3" s="11">
        <v>41.733333333333327</v>
      </c>
      <c r="R3" s="11">
        <v>29.7</v>
      </c>
      <c r="S3" s="11">
        <v>351.3</v>
      </c>
      <c r="T3" s="11">
        <v>1.8579999999999999</v>
      </c>
      <c r="U3" s="11">
        <v>69.600000000000009</v>
      </c>
      <c r="V3" s="11">
        <v>13.699999999999998</v>
      </c>
      <c r="W3" s="11">
        <v>36.6</v>
      </c>
      <c r="X3" s="11">
        <v>294.63333333333333</v>
      </c>
      <c r="Y3" s="11">
        <v>7.1999999999999993</v>
      </c>
      <c r="Z3" s="11">
        <v>5.8</v>
      </c>
      <c r="AA3" s="11">
        <v>62.633333333333326</v>
      </c>
      <c r="AB3" s="11">
        <v>137.30000000000001</v>
      </c>
      <c r="AC3" s="11">
        <v>242.29999999999998</v>
      </c>
      <c r="AD3" s="9"/>
    </row>
    <row r="4" spans="1:126" ht="15.75" customHeight="1" x14ac:dyDescent="0.3">
      <c r="A4" s="5" t="s">
        <v>75</v>
      </c>
      <c r="B4" s="7" t="s">
        <v>70</v>
      </c>
      <c r="C4" s="4" t="s">
        <v>5</v>
      </c>
      <c r="D4" s="4" t="s">
        <v>7</v>
      </c>
      <c r="E4" s="4">
        <v>2022</v>
      </c>
      <c r="F4" s="8" t="s">
        <v>74</v>
      </c>
      <c r="G4" s="18" t="s">
        <v>91</v>
      </c>
      <c r="H4" s="11">
        <v>1.0036333333333334</v>
      </c>
      <c r="I4" s="11">
        <v>5.0430000000000001</v>
      </c>
      <c r="J4" s="11">
        <v>21.586666666666662</v>
      </c>
      <c r="K4" s="11">
        <v>0.22343333333333334</v>
      </c>
      <c r="L4" s="11">
        <v>0.15673333333333331</v>
      </c>
      <c r="M4" s="11">
        <v>9.6629999999999994E-2</v>
      </c>
      <c r="N4" s="11">
        <v>1.4349999999999998</v>
      </c>
      <c r="O4" s="11">
        <v>1.5423333333333333</v>
      </c>
      <c r="P4" s="11">
        <v>2527</v>
      </c>
      <c r="Q4" s="11">
        <v>54.933333333333337</v>
      </c>
      <c r="R4" s="11">
        <v>37.93333333333333</v>
      </c>
      <c r="S4" s="11">
        <v>472.5</v>
      </c>
      <c r="T4" s="11">
        <v>2.1006666666666667</v>
      </c>
      <c r="U4" s="11"/>
      <c r="V4" s="11">
        <v>20.533333333333331</v>
      </c>
      <c r="W4" s="11">
        <v>46.1</v>
      </c>
      <c r="X4" s="11">
        <v>185.5</v>
      </c>
      <c r="Y4" s="11">
        <v>15.066666666666665</v>
      </c>
      <c r="Z4" s="11">
        <v>7.4333333333333336</v>
      </c>
      <c r="AA4" s="11">
        <v>60.1</v>
      </c>
      <c r="AB4" s="11">
        <v>134.16666666666666</v>
      </c>
      <c r="AC4" s="11">
        <v>236.13333333333333</v>
      </c>
      <c r="AD4" s="9"/>
    </row>
    <row r="5" spans="1:126" x14ac:dyDescent="0.3">
      <c r="H5">
        <f>((H3*48)+(H4*8))/56</f>
        <v>1.0053476190476192</v>
      </c>
      <c r="I5">
        <f t="shared" ref="I5:AC5" si="0">((I3*48)+(I4*8))/56</f>
        <v>4.5341428571428573</v>
      </c>
      <c r="J5">
        <f t="shared" si="0"/>
        <v>23.04095238095238</v>
      </c>
      <c r="K5">
        <f t="shared" si="0"/>
        <v>0.15823333333333336</v>
      </c>
      <c r="L5">
        <f t="shared" si="0"/>
        <v>0.11359904761904761</v>
      </c>
      <c r="M5">
        <f t="shared" si="0"/>
        <v>6.5775714285714285E-2</v>
      </c>
      <c r="N5">
        <f t="shared" si="0"/>
        <v>1.5390000000000001</v>
      </c>
      <c r="O5">
        <f t="shared" si="0"/>
        <v>1.2983333333333333</v>
      </c>
      <c r="P5">
        <f t="shared" si="0"/>
        <v>2279.8571428571427</v>
      </c>
      <c r="Q5">
        <f t="shared" si="0"/>
        <v>43.619047619047613</v>
      </c>
      <c r="R5">
        <f t="shared" si="0"/>
        <v>30.876190476190477</v>
      </c>
      <c r="S5">
        <f t="shared" si="0"/>
        <v>368.61428571428576</v>
      </c>
      <c r="T5">
        <f t="shared" si="0"/>
        <v>1.8926666666666667</v>
      </c>
      <c r="U5" s="11">
        <v>69.600000000000009</v>
      </c>
      <c r="V5">
        <f t="shared" si="0"/>
        <v>14.676190476190474</v>
      </c>
      <c r="W5">
        <f t="shared" si="0"/>
        <v>37.957142857142863</v>
      </c>
      <c r="X5">
        <f t="shared" si="0"/>
        <v>279.04285714285714</v>
      </c>
      <c r="Y5">
        <f t="shared" si="0"/>
        <v>8.3238095238095227</v>
      </c>
      <c r="Z5">
        <f t="shared" si="0"/>
        <v>6.0333333333333332</v>
      </c>
      <c r="AA5">
        <f t="shared" si="0"/>
        <v>62.271428571428565</v>
      </c>
      <c r="AB5">
        <f t="shared" si="0"/>
        <v>136.85238095238097</v>
      </c>
      <c r="AC5">
        <f t="shared" si="0"/>
        <v>241.41904761904763</v>
      </c>
    </row>
    <row r="9" spans="1:126" x14ac:dyDescent="0.3">
      <c r="A9">
        <v>2021</v>
      </c>
    </row>
    <row r="10" spans="1:126" ht="15.75" customHeight="1" x14ac:dyDescent="0.3">
      <c r="A10" s="12" t="s">
        <v>81</v>
      </c>
      <c r="B10" s="6" t="s">
        <v>80</v>
      </c>
      <c r="C10" s="13" t="s">
        <v>5</v>
      </c>
      <c r="D10" s="4" t="s">
        <v>7</v>
      </c>
      <c r="E10" s="13">
        <v>2021</v>
      </c>
      <c r="F10" s="6" t="s">
        <v>82</v>
      </c>
      <c r="G10" s="6" t="s">
        <v>90</v>
      </c>
      <c r="H10" s="14">
        <v>9.5600000000000004E-2</v>
      </c>
      <c r="I10" s="14">
        <v>2.1619999999999999</v>
      </c>
      <c r="J10" s="14">
        <v>9.6460000000000008</v>
      </c>
      <c r="K10" s="14">
        <v>0.38379999999999997</v>
      </c>
      <c r="L10" s="14">
        <v>0.18240000000000001</v>
      </c>
      <c r="M10" s="14">
        <v>0.13769999999999999</v>
      </c>
      <c r="N10" s="14">
        <v>1.464</v>
      </c>
      <c r="O10" s="14">
        <v>2.3559999999999999</v>
      </c>
      <c r="P10" s="14">
        <v>1803</v>
      </c>
      <c r="Q10" s="14">
        <v>34.6</v>
      </c>
      <c r="R10" s="14">
        <v>34.4</v>
      </c>
      <c r="S10" s="14">
        <v>431.1</v>
      </c>
      <c r="T10" s="14">
        <v>1.5249999999999999</v>
      </c>
      <c r="U10" s="12"/>
      <c r="V10" s="14">
        <v>16.899999999999999</v>
      </c>
      <c r="W10" s="14">
        <v>36.9</v>
      </c>
      <c r="X10" s="14">
        <v>156.4</v>
      </c>
      <c r="Y10" s="14">
        <v>8.8000000000000007</v>
      </c>
      <c r="Z10" s="14">
        <v>3.8</v>
      </c>
      <c r="AA10" s="14">
        <v>44.2</v>
      </c>
      <c r="AB10" s="14">
        <v>83.7</v>
      </c>
      <c r="AC10" s="14">
        <v>103.3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2"/>
      <c r="AW10" s="14"/>
      <c r="AX10" s="14"/>
      <c r="AY10" s="12"/>
      <c r="AZ10" s="14"/>
      <c r="BA10" s="14"/>
      <c r="BB10" s="12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4"/>
      <c r="BN10" s="12"/>
      <c r="BO10" s="14"/>
      <c r="BP10" s="14"/>
      <c r="BQ10" s="14"/>
      <c r="BR10" s="14"/>
      <c r="BS10" s="14"/>
      <c r="BT10" s="14"/>
      <c r="BU10" s="14"/>
      <c r="BV10" s="14"/>
      <c r="BW10" s="12"/>
      <c r="BX10" s="14"/>
      <c r="BY10" s="14"/>
      <c r="BZ10" s="12"/>
      <c r="CA10" s="14"/>
      <c r="CB10" s="14"/>
      <c r="CC10" s="12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2"/>
      <c r="CP10" s="14"/>
      <c r="CQ10" s="14"/>
      <c r="CR10" s="12"/>
      <c r="CS10" s="14"/>
      <c r="CT10" s="14"/>
      <c r="CU10" s="14"/>
      <c r="CV10" s="14"/>
      <c r="CW10" s="14"/>
      <c r="CX10" s="12"/>
      <c r="CY10" s="14"/>
      <c r="CZ10" s="14"/>
      <c r="DA10" s="12"/>
      <c r="DB10" s="14"/>
      <c r="DC10" s="14"/>
      <c r="DD10" s="12"/>
      <c r="DE10" s="14"/>
      <c r="DF10" s="14"/>
      <c r="DJ10" s="14"/>
      <c r="DK10" s="14"/>
      <c r="DL10" s="14"/>
      <c r="DM10" s="14"/>
      <c r="DN10" s="14"/>
      <c r="DO10" s="14"/>
      <c r="DP10" s="14"/>
      <c r="DQ10" s="14"/>
      <c r="DR10" s="14"/>
      <c r="DV10" s="14"/>
    </row>
    <row r="11" spans="1:126" ht="15.75" customHeight="1" x14ac:dyDescent="0.3">
      <c r="A11" s="12" t="s">
        <v>83</v>
      </c>
      <c r="B11" s="6" t="s">
        <v>80</v>
      </c>
      <c r="C11" s="13" t="s">
        <v>5</v>
      </c>
      <c r="D11" s="4" t="s">
        <v>7</v>
      </c>
      <c r="E11" s="13">
        <v>2021</v>
      </c>
      <c r="F11" s="6" t="s">
        <v>84</v>
      </c>
      <c r="G11" s="6" t="s">
        <v>91</v>
      </c>
      <c r="H11" s="14">
        <v>0.1754</v>
      </c>
      <c r="I11" s="14">
        <v>1.706</v>
      </c>
      <c r="J11" s="14">
        <v>11.14</v>
      </c>
      <c r="K11" s="14">
        <v>0.35289999999999999</v>
      </c>
      <c r="L11" s="14">
        <v>0.15140000000000001</v>
      </c>
      <c r="M11" s="14">
        <v>0.1055</v>
      </c>
      <c r="N11" s="14">
        <v>1.512</v>
      </c>
      <c r="O11" s="14">
        <v>1.6919999999999999</v>
      </c>
      <c r="P11" s="14">
        <v>1685</v>
      </c>
      <c r="Q11" s="14">
        <v>41.7</v>
      </c>
      <c r="R11" s="14">
        <v>34.5</v>
      </c>
      <c r="S11" s="14">
        <v>410</v>
      </c>
      <c r="T11" s="14">
        <v>1.8839999999999999</v>
      </c>
      <c r="U11" s="12"/>
      <c r="V11" s="14">
        <v>19.8</v>
      </c>
      <c r="W11" s="14">
        <v>53.5</v>
      </c>
      <c r="X11" s="14">
        <v>240.1</v>
      </c>
      <c r="Y11" s="14">
        <v>13.6</v>
      </c>
      <c r="Z11" s="14">
        <v>6.3</v>
      </c>
      <c r="AA11" s="14">
        <v>45.1</v>
      </c>
      <c r="AB11" s="14">
        <v>115.7</v>
      </c>
      <c r="AC11" s="14">
        <v>195.1</v>
      </c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2"/>
      <c r="AZ11" s="14"/>
      <c r="BA11" s="14"/>
      <c r="BB11" s="12"/>
      <c r="BC11" s="14"/>
      <c r="BD11" s="14"/>
      <c r="BE11" s="12"/>
      <c r="BF11" s="14"/>
      <c r="BG11" s="14"/>
      <c r="BH11" s="14"/>
      <c r="BI11" s="14"/>
      <c r="BJ11" s="14"/>
      <c r="BK11" s="14"/>
      <c r="BL11" s="14"/>
      <c r="BM11" s="14"/>
      <c r="BN11" s="12"/>
      <c r="BO11" s="14"/>
      <c r="BP11" s="14"/>
      <c r="BQ11" s="14"/>
      <c r="BR11" s="14"/>
      <c r="BS11" s="14"/>
      <c r="BT11" s="14"/>
      <c r="BU11" s="14"/>
      <c r="BV11" s="14"/>
      <c r="BW11" s="12"/>
      <c r="BX11" s="14"/>
      <c r="BY11" s="14"/>
      <c r="BZ11" s="14"/>
      <c r="CA11" s="14"/>
      <c r="CB11" s="14"/>
      <c r="CC11" s="12"/>
      <c r="CD11" s="14"/>
      <c r="CE11" s="14"/>
      <c r="CF11" s="14"/>
      <c r="CG11" s="14"/>
      <c r="CH11" s="14"/>
      <c r="CI11" s="12"/>
      <c r="CJ11" s="14"/>
      <c r="CK11" s="14"/>
      <c r="CL11" s="14"/>
      <c r="CM11" s="14"/>
      <c r="CN11" s="14"/>
      <c r="CO11" s="12"/>
      <c r="CP11" s="14"/>
      <c r="CQ11" s="14"/>
      <c r="CR11" s="14"/>
      <c r="CS11" s="14"/>
      <c r="CT11" s="14"/>
      <c r="CU11" s="14"/>
      <c r="CV11" s="14"/>
      <c r="CW11" s="14"/>
      <c r="CX11" s="12"/>
      <c r="CY11" s="14"/>
      <c r="CZ11" s="14"/>
      <c r="DA11" s="12"/>
      <c r="DB11" s="14"/>
      <c r="DC11" s="14"/>
      <c r="DD11" s="12"/>
      <c r="DE11" s="14"/>
      <c r="DF11" s="14"/>
      <c r="DJ11" s="14"/>
      <c r="DK11" s="14"/>
      <c r="DL11" s="14"/>
      <c r="DM11" s="14"/>
      <c r="DN11" s="14"/>
      <c r="DO11" s="14"/>
      <c r="DP11" s="14"/>
      <c r="DQ11" s="14"/>
      <c r="DR11" s="14"/>
      <c r="DV11" s="14"/>
    </row>
    <row r="12" spans="1:126" x14ac:dyDescent="0.3">
      <c r="H12">
        <f>((H10*5)+H11)/6</f>
        <v>0.1089</v>
      </c>
      <c r="I12">
        <f t="shared" ref="I12:AC12" si="1">((I10*5)+I11)/6</f>
        <v>2.0859999999999999</v>
      </c>
      <c r="J12">
        <f t="shared" si="1"/>
        <v>9.8950000000000014</v>
      </c>
      <c r="K12">
        <f t="shared" si="1"/>
        <v>0.37864999999999993</v>
      </c>
      <c r="L12">
        <f t="shared" si="1"/>
        <v>0.17723333333333335</v>
      </c>
      <c r="M12">
        <f t="shared" si="1"/>
        <v>0.13233333333333333</v>
      </c>
      <c r="N12">
        <f t="shared" si="1"/>
        <v>1.4720000000000002</v>
      </c>
      <c r="O12">
        <f t="shared" si="1"/>
        <v>2.2453333333333334</v>
      </c>
      <c r="P12">
        <f t="shared" si="1"/>
        <v>1783.3333333333333</v>
      </c>
      <c r="Q12">
        <f t="shared" si="1"/>
        <v>35.783333333333331</v>
      </c>
      <c r="R12">
        <f t="shared" si="1"/>
        <v>34.416666666666664</v>
      </c>
      <c r="S12">
        <f t="shared" si="1"/>
        <v>427.58333333333331</v>
      </c>
      <c r="T12">
        <f t="shared" si="1"/>
        <v>1.5848333333333333</v>
      </c>
      <c r="V12">
        <f t="shared" si="1"/>
        <v>17.383333333333333</v>
      </c>
      <c r="W12">
        <f t="shared" si="1"/>
        <v>39.666666666666664</v>
      </c>
      <c r="X12">
        <f t="shared" si="1"/>
        <v>170.35</v>
      </c>
      <c r="Y12">
        <f t="shared" si="1"/>
        <v>9.6</v>
      </c>
      <c r="Z12">
        <f t="shared" si="1"/>
        <v>4.2166666666666668</v>
      </c>
      <c r="AA12">
        <f t="shared" si="1"/>
        <v>44.35</v>
      </c>
      <c r="AB12">
        <f t="shared" si="1"/>
        <v>89.033333333333346</v>
      </c>
      <c r="AC12">
        <f t="shared" si="1"/>
        <v>118.60000000000001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Seived data</vt:lpstr>
      <vt:lpstr>2000-125 calculations for 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Claire</cp:lastModifiedBy>
  <dcterms:created xsi:type="dcterms:W3CDTF">2022-08-05T16:27:05Z</dcterms:created>
  <dcterms:modified xsi:type="dcterms:W3CDTF">2022-10-19T18:38:36Z</dcterms:modified>
</cp:coreProperties>
</file>